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16236" windowHeight="13944"/>
  </bookViews>
  <sheets>
    <sheet name="Retention &amp; Graduation Rates" sheetId="1" r:id="rId1"/>
    <sheet name="Data for Graph" sheetId="2" state="hidden" r:id="rId2"/>
  </sheets>
  <definedNames>
    <definedName name="_xlnm.Print_Area" localSheetId="0">'Retention &amp; Graduation Rates'!$A$1:$Q$120</definedName>
  </definedNames>
  <calcPr calcId="162913"/>
</workbook>
</file>

<file path=xl/calcChain.xml><?xml version="1.0" encoding="utf-8"?>
<calcChain xmlns="http://schemas.openxmlformats.org/spreadsheetml/2006/main">
  <c r="P86" i="1" l="1"/>
  <c r="O86" i="1"/>
  <c r="N86" i="1"/>
  <c r="M86" i="1"/>
  <c r="L86" i="1"/>
  <c r="P46" i="1"/>
  <c r="O46" i="1"/>
  <c r="N46" i="1"/>
  <c r="M46" i="1"/>
  <c r="L46" i="1"/>
  <c r="J86" i="1"/>
  <c r="I86" i="1"/>
  <c r="H86" i="1"/>
  <c r="G86" i="1"/>
  <c r="C86" i="1"/>
  <c r="D46" i="1"/>
  <c r="J46" i="1"/>
  <c r="I46" i="1"/>
  <c r="H46" i="1"/>
  <c r="G46" i="1"/>
  <c r="C46" i="1"/>
</calcChain>
</file>

<file path=xl/sharedStrings.xml><?xml version="1.0" encoding="utf-8"?>
<sst xmlns="http://schemas.openxmlformats.org/spreadsheetml/2006/main" count="43" uniqueCount="36">
  <si>
    <t xml:space="preserve"> </t>
  </si>
  <si>
    <t>ENTRY TYPE</t>
  </si>
  <si>
    <t>NUMBER</t>
  </si>
  <si>
    <t>AVERAGE ACT</t>
  </si>
  <si>
    <t>AND YEAR</t>
  </si>
  <si>
    <t>Office of Institutional Research</t>
  </si>
  <si>
    <t>Freshmen</t>
  </si>
  <si>
    <t>Transfers</t>
  </si>
  <si>
    <t>1-YEAR</t>
  </si>
  <si>
    <t>2-YEAR</t>
  </si>
  <si>
    <t>3-YEAR</t>
  </si>
  <si>
    <t>4-YEAR</t>
  </si>
  <si>
    <t>5-YEAR</t>
  </si>
  <si>
    <t>6-YEAR</t>
  </si>
  <si>
    <t>10-YEAR</t>
  </si>
  <si>
    <t>Retention and Graduation Rates, Freshmen and Transfers</t>
  </si>
  <si>
    <t>Full-Time Fall Entries and Summer Entries Who Continued in Fall</t>
  </si>
  <si>
    <r>
      <t>––––––––––––––––––––– RETENTION RATE</t>
    </r>
    <r>
      <rPr>
        <vertAlign val="superscript"/>
        <sz val="10"/>
        <rFont val="Univers 55"/>
      </rPr>
      <t>1</t>
    </r>
    <r>
      <rPr>
        <b/>
        <sz val="9"/>
        <rFont val="Univers 55"/>
        <family val="2"/>
      </rPr>
      <t>–––––––––––––––––––––</t>
    </r>
  </si>
  <si>
    <t>–––––––––––––––––––––CUMULATIVE GRADUATION RATE––––––––––––––––––––––</t>
  </si>
  <si>
    <r>
      <t>2010</t>
    </r>
    <r>
      <rPr>
        <vertAlign val="superscript"/>
        <sz val="10"/>
        <rFont val="Univers 55"/>
        <family val="2"/>
      </rPr>
      <t>2</t>
    </r>
  </si>
  <si>
    <t>---</t>
  </si>
  <si>
    <r>
      <rPr>
        <vertAlign val="superscript"/>
        <sz val="10"/>
        <rFont val="Univers 55"/>
      </rPr>
      <t>1</t>
    </r>
    <r>
      <rPr>
        <sz val="7"/>
        <rFont val="Berkeley"/>
      </rPr>
      <t xml:space="preserve"> </t>
    </r>
    <r>
      <rPr>
        <sz val="8"/>
        <rFont val="Berkeley"/>
      </rPr>
      <t>Retention rate includes students who graduated.</t>
    </r>
  </si>
  <si>
    <t>1-YEAR Retention Rate</t>
  </si>
  <si>
    <t>4-YEAR Cumulative Graduation Rate</t>
  </si>
  <si>
    <t>5-YEAR Cumulative Graduation Rate</t>
  </si>
  <si>
    <t>6-YEAR Cumulative Graduation Rate</t>
  </si>
  <si>
    <r>
      <t>ISU Average</t>
    </r>
    <r>
      <rPr>
        <vertAlign val="superscript"/>
        <sz val="9"/>
        <rFont val="Univers 55"/>
      </rPr>
      <t>3</t>
    </r>
  </si>
  <si>
    <r>
      <rPr>
        <vertAlign val="superscript"/>
        <sz val="10"/>
        <rFont val="Univers 55"/>
      </rPr>
      <t>3</t>
    </r>
    <r>
      <rPr>
        <sz val="7"/>
        <rFont val="Berkeley"/>
      </rPr>
      <t xml:space="preserve"> </t>
    </r>
    <r>
      <rPr>
        <sz val="8"/>
        <rFont val="Berkeley"/>
      </rPr>
      <t>Average is for the years currently displayed in the chart.</t>
    </r>
  </si>
  <si>
    <r>
      <t>COMPOSITE</t>
    </r>
    <r>
      <rPr>
        <b/>
        <vertAlign val="superscript"/>
        <sz val="9"/>
        <rFont val="Univers 55"/>
      </rPr>
      <t>4</t>
    </r>
  </si>
  <si>
    <r>
      <rPr>
        <vertAlign val="superscript"/>
        <sz val="10"/>
        <rFont val="Univers 55"/>
      </rPr>
      <t>2</t>
    </r>
    <r>
      <rPr>
        <vertAlign val="superscript"/>
        <sz val="8"/>
        <rFont val="Berkeley"/>
      </rPr>
      <t xml:space="preserve"> </t>
    </r>
    <r>
      <rPr>
        <sz val="8"/>
        <rFont val="Berkeley"/>
      </rPr>
      <t xml:space="preserve">Beginning with the 2010 cohorts, e-data is the official reporting source. The entering number reflects the subtraction of IPEDS allowable exclusions </t>
    </r>
  </si>
  <si>
    <t xml:space="preserve">  (ex. Deceased, active military duty, or withdrew before census day). Previously reported data are not adjusted for new exclusions.</t>
  </si>
  <si>
    <r>
      <rPr>
        <vertAlign val="superscript"/>
        <sz val="10"/>
        <rFont val="Univers 55"/>
      </rPr>
      <t>4</t>
    </r>
    <r>
      <rPr>
        <sz val="7"/>
        <rFont val="Berkeley"/>
      </rPr>
      <t xml:space="preserve"> </t>
    </r>
    <r>
      <rPr>
        <sz val="8"/>
        <rFont val="Berkeley"/>
      </rPr>
      <t>Beginning Fall 2021, standardized test scores are optional-response; data is calculated only from those who responded.</t>
    </r>
  </si>
  <si>
    <t>RESPONSE</t>
  </si>
  <si>
    <r>
      <t>RATE</t>
    </r>
    <r>
      <rPr>
        <b/>
        <vertAlign val="superscript"/>
        <sz val="9"/>
        <rFont val="Univers 55"/>
      </rPr>
      <t>4</t>
    </r>
  </si>
  <si>
    <t>Last Updated: 11/28/2023</t>
  </si>
  <si>
    <r>
      <t>ENTERED</t>
    </r>
    <r>
      <rPr>
        <b/>
        <vertAlign val="superscript"/>
        <sz val="9"/>
        <rFont val="Univers 55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</si>
</sst>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?0"/>
    <numFmt numFmtId="165" formatCode="0.0%"/>
    <numFmt numFmtId="166" formatCode="0.0"/>
    <numFmt numFmtId="167" formatCode="#,##0.0"/>
  </numFmts>
  <fonts count="19">
    <font>
      <sz val="10"/>
      <name val="Univers 55"/>
    </font>
    <font>
      <sz val="14"/>
      <name val="Univers 75 Black"/>
    </font>
    <font>
      <sz val="7"/>
      <name val="Univers 55"/>
      <family val="2"/>
    </font>
    <font>
      <b/>
      <sz val="14"/>
      <name val="Univers 55"/>
      <family val="2"/>
    </font>
    <font>
      <b/>
      <sz val="9"/>
      <name val="Univers 55"/>
      <family val="2"/>
    </font>
    <font>
      <sz val="9"/>
      <name val="Univers 55"/>
      <family val="2"/>
    </font>
    <font>
      <sz val="10"/>
      <name val="Univers 55"/>
      <family val="2"/>
    </font>
    <font>
      <b/>
      <sz val="10"/>
      <name val="Univers 45 Light"/>
      <family val="2"/>
    </font>
    <font>
      <vertAlign val="superscript"/>
      <sz val="10"/>
      <name val="Univers 55"/>
      <family val="2"/>
    </font>
    <font>
      <b/>
      <sz val="10"/>
      <name val="Univers 55"/>
      <family val="2"/>
    </font>
    <font>
      <sz val="11"/>
      <name val="Univers 55"/>
      <family val="2"/>
    </font>
    <font>
      <vertAlign val="superscript"/>
      <sz val="10"/>
      <name val="Univers 55"/>
    </font>
    <font>
      <i/>
      <sz val="10"/>
      <name val="Berkeley"/>
      <family val="1"/>
    </font>
    <font>
      <sz val="10"/>
      <name val="Univers 55"/>
    </font>
    <font>
      <sz val="7"/>
      <name val="Berkeley"/>
    </font>
    <font>
      <vertAlign val="superscript"/>
      <sz val="8"/>
      <name val="Berkeley"/>
    </font>
    <font>
      <sz val="8"/>
      <name val="Berkeley"/>
    </font>
    <font>
      <vertAlign val="superscript"/>
      <sz val="9"/>
      <name val="Univers 55"/>
    </font>
    <font>
      <b/>
      <vertAlign val="superscript"/>
      <sz val="9"/>
      <name val="Univers 55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164" fontId="0" fillId="0" borderId="0" xfId="0" applyNumberFormat="1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/>
    <xf numFmtId="164" fontId="5" fillId="2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center"/>
    </xf>
    <xf numFmtId="0" fontId="6" fillId="0" borderId="0" xfId="0" applyFont="1" applyAlignment="1"/>
    <xf numFmtId="16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6" fillId="0" borderId="0" xfId="0" applyFont="1" applyFill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 wrapText="1"/>
    </xf>
    <xf numFmtId="0" fontId="10" fillId="0" borderId="0" xfId="0" applyFont="1"/>
    <xf numFmtId="0" fontId="6" fillId="3" borderId="0" xfId="0" applyFont="1" applyFill="1" applyAlignment="1"/>
    <xf numFmtId="164" fontId="10" fillId="3" borderId="0" xfId="0" applyNumberFormat="1" applyFont="1" applyFill="1" applyAlignment="1">
      <alignment horizontal="left"/>
    </xf>
    <xf numFmtId="3" fontId="10" fillId="3" borderId="0" xfId="0" applyNumberFormat="1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/>
    <xf numFmtId="0" fontId="10" fillId="3" borderId="0" xfId="0" applyFont="1" applyFill="1" applyAlignment="1"/>
    <xf numFmtId="164" fontId="10" fillId="4" borderId="0" xfId="0" applyNumberFormat="1" applyFont="1" applyFill="1" applyAlignment="1">
      <alignment horizontal="left"/>
    </xf>
    <xf numFmtId="0" fontId="6" fillId="4" borderId="0" xfId="0" applyFont="1" applyFill="1" applyAlignment="1"/>
    <xf numFmtId="164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horizontal="center" vertical="center"/>
    </xf>
    <xf numFmtId="166" fontId="6" fillId="3" borderId="0" xfId="0" applyNumberFormat="1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3" borderId="0" xfId="0" applyNumberFormat="1" applyFont="1" applyFill="1" applyAlignment="1">
      <alignment horizontal="left"/>
    </xf>
    <xf numFmtId="165" fontId="6" fillId="0" borderId="0" xfId="0" quotePrefix="1" applyNumberFormat="1" applyFont="1" applyAlignment="1">
      <alignment horizontal="center" vertical="center"/>
    </xf>
    <xf numFmtId="165" fontId="6" fillId="3" borderId="0" xfId="0" quotePrefix="1" applyNumberFormat="1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10" fillId="3" borderId="0" xfId="0" quotePrefix="1" applyNumberFormat="1" applyFont="1" applyFill="1" applyAlignment="1">
      <alignment horizontal="left"/>
    </xf>
    <xf numFmtId="0" fontId="4" fillId="0" borderId="0" xfId="0" applyFont="1" applyBorder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4" fontId="6" fillId="3" borderId="0" xfId="0" quotePrefix="1" applyNumberFormat="1" applyFont="1" applyFill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4" fontId="6" fillId="3" borderId="0" xfId="0" applyNumberFormat="1" applyFont="1" applyFill="1" applyAlignment="1">
      <alignment horizontal="left" vertical="center"/>
    </xf>
    <xf numFmtId="164" fontId="6" fillId="4" borderId="0" xfId="0" applyNumberFormat="1" applyFont="1" applyFill="1" applyAlignment="1">
      <alignment horizontal="left" vertical="center"/>
    </xf>
    <xf numFmtId="3" fontId="6" fillId="4" borderId="0" xfId="0" applyNumberFormat="1" applyFont="1" applyFill="1" applyAlignment="1">
      <alignment horizontal="center" vertical="center"/>
    </xf>
    <xf numFmtId="166" fontId="6" fillId="4" borderId="0" xfId="0" applyNumberFormat="1" applyFont="1" applyFill="1" applyAlignment="1">
      <alignment horizontal="center" vertical="center"/>
    </xf>
    <xf numFmtId="165" fontId="6" fillId="4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165" fontId="6" fillId="3" borderId="0" xfId="1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quotePrefix="1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horizontal="left" wrapText="1"/>
    </xf>
    <xf numFmtId="0" fontId="6" fillId="3" borderId="0" xfId="0" applyFont="1" applyFill="1" applyBorder="1" applyAlignment="1"/>
    <xf numFmtId="164" fontId="6" fillId="3" borderId="0" xfId="0" applyNumberFormat="1" applyFont="1" applyFill="1" applyBorder="1" applyAlignment="1">
      <alignment horizontal="left" vertical="center"/>
    </xf>
    <xf numFmtId="3" fontId="6" fillId="3" borderId="0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Alignment="1"/>
    <xf numFmtId="166" fontId="6" fillId="0" borderId="0" xfId="0" applyNumberFormat="1" applyFont="1" applyFill="1" applyBorder="1" applyAlignment="1">
      <alignment horizontal="center" vertical="center"/>
    </xf>
    <xf numFmtId="165" fontId="6" fillId="3" borderId="0" xfId="0" quotePrefix="1" applyNumberFormat="1" applyFont="1" applyFill="1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left"/>
    </xf>
    <xf numFmtId="0" fontId="12" fillId="0" borderId="0" xfId="0" applyFont="1" applyBorder="1" applyAlignment="1">
      <alignment vertical="center"/>
    </xf>
    <xf numFmtId="167" fontId="6" fillId="3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  <xf numFmtId="165" fontId="6" fillId="0" borderId="0" xfId="0" quotePrefix="1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9" fontId="6" fillId="3" borderId="1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4" fontId="12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8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164" fontId="16" fillId="0" borderId="0" xfId="0" applyNumberFormat="1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LT Std 45 Light" panose="020B0403020202020204" pitchFamily="34" charset="0"/>
              </a:defRPr>
            </a:pPr>
            <a:r>
              <a:rPr lang="en-US" sz="1400">
                <a:latin typeface="Univers LT Std 45 Light" panose="020B0403020202020204" pitchFamily="34" charset="0"/>
              </a:rPr>
              <a:t>Retention and Graduation Rates for </a:t>
            </a:r>
          </a:p>
          <a:p>
            <a:pPr>
              <a:defRPr sz="1400">
                <a:latin typeface="Univers LT Std 45 Light" panose="020B0403020202020204" pitchFamily="34" charset="0"/>
              </a:defRPr>
            </a:pPr>
            <a:r>
              <a:rPr lang="en-US" sz="1400">
                <a:latin typeface="Univers LT Std 45 Light" panose="020B0403020202020204" pitchFamily="34" charset="0"/>
              </a:rPr>
              <a:t>First-Time, Full-Time Freshmen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Graph'!$C$5</c:f>
              <c:strCache>
                <c:ptCount val="1"/>
                <c:pt idx="0">
                  <c:v>1-YEAR Retention Rate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Graph'!$B$6:$B$19</c15:sqref>
                  </c15:fullRef>
                </c:ext>
              </c:extLst>
              <c:f>('Data for Graph'!$B$6,'Data for Graph'!$B$10:$B$19)</c:f>
              <c:numCache>
                <c:formatCode>???0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Graph'!$C$6:$C$19</c15:sqref>
                  </c15:fullRef>
                </c:ext>
              </c:extLst>
              <c:f>('Data for Graph'!$C$6,'Data for Graph'!$C$10:$C$19)</c:f>
              <c:numCache>
                <c:formatCode>0.0%</c:formatCode>
                <c:ptCount val="10"/>
                <c:pt idx="0">
                  <c:v>0.86599999999999999</c:v>
                </c:pt>
                <c:pt idx="1">
                  <c:v>0.876</c:v>
                </c:pt>
                <c:pt idx="2">
                  <c:v>0.88100000000000001</c:v>
                </c:pt>
                <c:pt idx="3">
                  <c:v>0.875</c:v>
                </c:pt>
                <c:pt idx="4">
                  <c:v>0.875</c:v>
                </c:pt>
                <c:pt idx="5">
                  <c:v>0.872</c:v>
                </c:pt>
                <c:pt idx="6">
                  <c:v>0.8859999999999999</c:v>
                </c:pt>
                <c:pt idx="7">
                  <c:v>0.88</c:v>
                </c:pt>
                <c:pt idx="8">
                  <c:v>0.85799999999999998</c:v>
                </c:pt>
                <c:pt idx="9">
                  <c:v>0.87599999999999989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7-4361-8F66-89B4FCFAE13B}"/>
            </c:ext>
          </c:extLst>
        </c:ser>
        <c:ser>
          <c:idx val="1"/>
          <c:order val="1"/>
          <c:tx>
            <c:strRef>
              <c:f>'Data for Graph'!$D$5</c:f>
              <c:strCache>
                <c:ptCount val="1"/>
                <c:pt idx="0">
                  <c:v>4-YEAR Cumulative Graduation Rate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Graph'!$B$6:$B$19</c15:sqref>
                  </c15:fullRef>
                </c:ext>
              </c:extLst>
              <c:f>('Data for Graph'!$B$6,'Data for Graph'!$B$10:$B$19)</c:f>
              <c:numCache>
                <c:formatCode>???0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Graph'!$D$6:$D$19</c15:sqref>
                  </c15:fullRef>
                </c:ext>
              </c:extLst>
              <c:f>('Data for Graph'!$D$6,'Data for Graph'!$D$10:$D$19)</c:f>
              <c:numCache>
                <c:formatCode>0.0%</c:formatCode>
                <c:ptCount val="10"/>
                <c:pt idx="0">
                  <c:v>0.46899999999999997</c:v>
                </c:pt>
                <c:pt idx="1">
                  <c:v>0.48949999999999999</c:v>
                </c:pt>
                <c:pt idx="2">
                  <c:v>0.51339999999999997</c:v>
                </c:pt>
                <c:pt idx="3">
                  <c:v>0.51100000000000001</c:v>
                </c:pt>
                <c:pt idx="4">
                  <c:v>0.54100000000000004</c:v>
                </c:pt>
                <c:pt idx="5">
                  <c:v>0.56299999999999994</c:v>
                </c:pt>
                <c:pt idx="6">
                  <c:v>0.57199999999999995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7-4361-8F66-89B4FCFAE13B}"/>
            </c:ext>
          </c:extLst>
        </c:ser>
        <c:ser>
          <c:idx val="2"/>
          <c:order val="2"/>
          <c:tx>
            <c:strRef>
              <c:f>'Data for Graph'!$E$5</c:f>
              <c:strCache>
                <c:ptCount val="1"/>
                <c:pt idx="0">
                  <c:v>5-YEAR Cumulative Graduation Rate</c:v>
                </c:pt>
              </c:strCache>
            </c:strRef>
          </c:tx>
          <c:spPr>
            <a:ln w="317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Graph'!$B$6:$B$19</c15:sqref>
                  </c15:fullRef>
                </c:ext>
              </c:extLst>
              <c:f>('Data for Graph'!$B$6,'Data for Graph'!$B$10:$B$19)</c:f>
              <c:numCache>
                <c:formatCode>???0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Graph'!$E$6:$E$19</c15:sqref>
                  </c15:fullRef>
                </c:ext>
              </c:extLst>
              <c:f>('Data for Graph'!$E$6,'Data for Graph'!$E$10:$E$19)</c:f>
              <c:numCache>
                <c:formatCode>0.0%</c:formatCode>
                <c:ptCount val="10"/>
                <c:pt idx="0">
                  <c:v>0.70499999999999996</c:v>
                </c:pt>
                <c:pt idx="1">
                  <c:v>0.7177</c:v>
                </c:pt>
                <c:pt idx="2">
                  <c:v>0.73599999999999999</c:v>
                </c:pt>
                <c:pt idx="3">
                  <c:v>0.71799999999999997</c:v>
                </c:pt>
                <c:pt idx="4">
                  <c:v>0.72299999999999998</c:v>
                </c:pt>
                <c:pt idx="5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7-4361-8F66-89B4FCFAE13B}"/>
            </c:ext>
          </c:extLst>
        </c:ser>
        <c:ser>
          <c:idx val="3"/>
          <c:order val="3"/>
          <c:tx>
            <c:strRef>
              <c:f>'Data for Graph'!$F$5</c:f>
              <c:strCache>
                <c:ptCount val="1"/>
                <c:pt idx="0">
                  <c:v>6-YEAR Cumulative Graduation Rate</c:v>
                </c:pt>
              </c:strCache>
            </c:strRef>
          </c:tx>
          <c:spPr>
            <a:ln w="317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Graph'!$B$6:$B$19</c15:sqref>
                  </c15:fullRef>
                </c:ext>
              </c:extLst>
              <c:f>('Data for Graph'!$B$6,'Data for Graph'!$B$10:$B$19)</c:f>
              <c:numCache>
                <c:formatCode>???0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Graph'!$F$6:$F$19</c15:sqref>
                  </c15:fullRef>
                </c:ext>
              </c:extLst>
              <c:f>('Data for Graph'!$F$6,'Data for Graph'!$F$10:$F$19)</c:f>
              <c:numCache>
                <c:formatCode>0.0%</c:formatCode>
                <c:ptCount val="10"/>
                <c:pt idx="0">
                  <c:v>0.74050000000000005</c:v>
                </c:pt>
                <c:pt idx="1">
                  <c:v>0.747</c:v>
                </c:pt>
                <c:pt idx="2">
                  <c:v>0.76600000000000001</c:v>
                </c:pt>
                <c:pt idx="3">
                  <c:v>0.74399999999999999</c:v>
                </c:pt>
                <c:pt idx="4">
                  <c:v>0.754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A7-4361-8F66-89B4FCFAE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817736"/>
        <c:axId val="489818128"/>
      </c:lineChart>
      <c:catAx>
        <c:axId val="48981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Univers 45"/>
                  </a:defRPr>
                </a:pPr>
                <a:r>
                  <a:rPr lang="en-US" sz="900">
                    <a:latin typeface="Univers 45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7752380899232044"/>
              <c:y val="0.93676013141887227"/>
            </c:manualLayout>
          </c:layout>
          <c:overlay val="0"/>
        </c:title>
        <c:numFmt formatCode="???0" sourceLinked="1"/>
        <c:majorTickMark val="none"/>
        <c:minorTickMark val="none"/>
        <c:tickLblPos val="nextTo"/>
        <c:txPr>
          <a:bodyPr/>
          <a:lstStyle/>
          <a:p>
            <a:pPr>
              <a:defRPr sz="1050" b="1" baseline="0">
                <a:latin typeface="Univers 45"/>
              </a:defRPr>
            </a:pPr>
            <a:endParaRPr lang="en-US"/>
          </a:p>
        </c:txPr>
        <c:crossAx val="489818128"/>
        <c:crosses val="autoZero"/>
        <c:auto val="1"/>
        <c:lblAlgn val="ctr"/>
        <c:lblOffset val="100"/>
        <c:noMultiLvlLbl val="0"/>
      </c:catAx>
      <c:valAx>
        <c:axId val="489818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Univers 45"/>
                  </a:defRPr>
                </a:pPr>
                <a:r>
                  <a:rPr lang="en-US" sz="900">
                    <a:latin typeface="Univers 45"/>
                  </a:rPr>
                  <a:t>PERCENT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 baseline="0">
                <a:latin typeface="Univers 45"/>
              </a:defRPr>
            </a:pPr>
            <a:endParaRPr lang="en-US"/>
          </a:p>
        </c:txPr>
        <c:crossAx val="489817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4791766049525965"/>
          <c:y val="0.35787519909968801"/>
          <c:w val="0.24815676394517552"/>
          <c:h val="0.32353521197770757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900">
              <a:latin typeface="Univers LT Std 55" panose="020B06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12123</xdr:colOff>
      <xdr:row>0</xdr:row>
      <xdr:rowOff>56151</xdr:rowOff>
    </xdr:from>
    <xdr:to>
      <xdr:col>15</xdr:col>
      <xdr:colOff>530975</xdr:colOff>
      <xdr:row>1</xdr:row>
      <xdr:rowOff>2663</xdr:rowOff>
    </xdr:to>
    <xdr:grpSp>
      <xdr:nvGrpSpPr>
        <xdr:cNvPr id="7" name="Group 6"/>
        <xdr:cNvGrpSpPr/>
      </xdr:nvGrpSpPr>
      <xdr:grpSpPr>
        <a:xfrm>
          <a:off x="12123" y="56151"/>
          <a:ext cx="8413172" cy="137012"/>
          <a:chOff x="15543" y="28797"/>
          <a:chExt cx="6510715" cy="90098"/>
        </a:xfrm>
      </xdr:grpSpPr>
      <xdr:pic>
        <xdr:nvPicPr>
          <xdr:cNvPr id="1037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387" y="28797"/>
            <a:ext cx="834674" cy="62982"/>
          </a:xfrm>
          <a:prstGeom prst="rect">
            <a:avLst/>
          </a:prstGeom>
          <a:noFill/>
        </xdr:spPr>
      </xdr:pic>
      <xdr:sp macro="" textlink="">
        <xdr:nvSpPr>
          <xdr:cNvPr id="1038" name="Line 14"/>
          <xdr:cNvSpPr>
            <a:spLocks noChangeAspect="1" noChangeShapeType="1"/>
          </xdr:cNvSpPr>
        </xdr:nvSpPr>
        <xdr:spPr bwMode="auto">
          <a:xfrm>
            <a:off x="15543" y="118895"/>
            <a:ext cx="651071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19050</xdr:colOff>
      <xdr:row>92</xdr:row>
      <xdr:rowOff>22860</xdr:rowOff>
    </xdr:from>
    <xdr:to>
      <xdr:col>15</xdr:col>
      <xdr:colOff>268432</xdr:colOff>
      <xdr:row>115</xdr:row>
      <xdr:rowOff>35329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showGridLines="0" tabSelected="1" view="pageBreakPreview" zoomScaleNormal="100" zoomScaleSheetLayoutView="100" zoomScalePageLayoutView="50" workbookViewId="0">
      <selection activeCell="C7" sqref="C7"/>
    </sheetView>
  </sheetViews>
  <sheetFormatPr defaultColWidth="11.44140625" defaultRowHeight="13.2"/>
  <cols>
    <col min="1" max="1" width="0.6640625" customWidth="1"/>
    <col min="2" max="2" width="13.33203125" style="3" customWidth="1"/>
    <col min="3" max="3" width="9.33203125" bestFit="1" customWidth="1"/>
    <col min="4" max="4" width="14.6640625" customWidth="1"/>
    <col min="5" max="5" width="10.77734375" customWidth="1"/>
    <col min="6" max="6" width="1.5546875" customWidth="1"/>
    <col min="7" max="10" width="8" customWidth="1"/>
    <col min="11" max="11" width="1.44140625" customWidth="1"/>
    <col min="12" max="12" width="7.33203125" customWidth="1"/>
    <col min="13" max="16" width="8" customWidth="1"/>
    <col min="17" max="17" width="9.6640625" hidden="1" customWidth="1"/>
  </cols>
  <sheetData>
    <row r="1" spans="1:23" s="1" customFormat="1" ht="15" customHeight="1"/>
    <row r="2" spans="1:23" s="2" customFormat="1" ht="22.95" customHeight="1">
      <c r="A2" s="126" t="s">
        <v>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23" s="28" customFormat="1" ht="15" customHeight="1">
      <c r="A3" s="125" t="s">
        <v>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23" s="28" customFormat="1" ht="10.5" customHeight="1">
      <c r="A4" s="46"/>
      <c r="B4" s="46"/>
      <c r="C4" s="46"/>
      <c r="D4" s="46"/>
      <c r="E4" s="110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23" s="26" customFormat="1" ht="15.6">
      <c r="A5" s="53" t="s">
        <v>1</v>
      </c>
      <c r="B5" s="5"/>
      <c r="C5" s="52" t="s">
        <v>2</v>
      </c>
      <c r="D5" s="52" t="s">
        <v>3</v>
      </c>
      <c r="E5" s="52" t="s">
        <v>32</v>
      </c>
      <c r="F5" s="52"/>
      <c r="G5" s="127" t="s">
        <v>17</v>
      </c>
      <c r="H5" s="127"/>
      <c r="I5" s="127"/>
      <c r="J5" s="127"/>
      <c r="K5" s="47"/>
      <c r="L5" s="127" t="s">
        <v>18</v>
      </c>
      <c r="M5" s="127"/>
      <c r="N5" s="127"/>
      <c r="O5" s="127"/>
      <c r="P5" s="127"/>
      <c r="Q5" s="127"/>
      <c r="R5" s="25"/>
      <c r="T5" s="27"/>
      <c r="U5" s="27"/>
      <c r="V5" s="27"/>
      <c r="W5" s="27"/>
    </row>
    <row r="6" spans="1:23" s="25" customFormat="1" ht="13.8">
      <c r="A6" s="7" t="s">
        <v>4</v>
      </c>
      <c r="B6" s="7"/>
      <c r="C6" s="8" t="s">
        <v>35</v>
      </c>
      <c r="D6" s="8" t="s">
        <v>28</v>
      </c>
      <c r="E6" s="8" t="s">
        <v>33</v>
      </c>
      <c r="F6" s="47"/>
      <c r="G6" s="8" t="s">
        <v>8</v>
      </c>
      <c r="H6" s="8" t="s">
        <v>9</v>
      </c>
      <c r="I6" s="8" t="s">
        <v>10</v>
      </c>
      <c r="J6" s="8" t="s">
        <v>11</v>
      </c>
      <c r="K6" s="47"/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</row>
    <row r="7" spans="1:23" s="38" customFormat="1" ht="16.2" customHeight="1">
      <c r="A7" s="23" t="s">
        <v>6</v>
      </c>
      <c r="B7" s="23"/>
      <c r="C7" s="35"/>
      <c r="D7" s="36"/>
      <c r="E7" s="36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23" s="4" customFormat="1" ht="11.4" hidden="1">
      <c r="A8" s="13"/>
      <c r="B8" s="9">
        <v>1985</v>
      </c>
      <c r="C8" s="10">
        <v>3967</v>
      </c>
      <c r="D8" s="11">
        <v>24.2</v>
      </c>
      <c r="E8" s="11"/>
      <c r="F8" s="11"/>
      <c r="G8" s="12">
        <v>0.83499999999999996</v>
      </c>
      <c r="H8" s="12">
        <v>0.72699999999999998</v>
      </c>
      <c r="I8" s="12">
        <v>0.68500000000000005</v>
      </c>
      <c r="J8" s="12"/>
      <c r="K8" s="12"/>
      <c r="L8" s="12"/>
      <c r="M8" s="12"/>
      <c r="N8" s="12">
        <v>0.249</v>
      </c>
      <c r="O8" s="12">
        <v>0.55600000000000005</v>
      </c>
      <c r="P8" s="12">
        <v>0.63400000000000001</v>
      </c>
      <c r="Q8" s="13"/>
    </row>
    <row r="9" spans="1:23" s="4" customFormat="1" ht="11.4" hidden="1">
      <c r="A9" s="13"/>
      <c r="B9" s="9">
        <v>1986</v>
      </c>
      <c r="C9" s="10">
        <v>3922</v>
      </c>
      <c r="D9" s="11">
        <v>24.2</v>
      </c>
      <c r="E9" s="11"/>
      <c r="F9" s="11"/>
      <c r="G9" s="12">
        <v>0.82699999999999996</v>
      </c>
      <c r="H9" s="12">
        <v>0.73199999999999998</v>
      </c>
      <c r="I9" s="12">
        <v>0.69</v>
      </c>
      <c r="J9" s="12"/>
      <c r="K9" s="12"/>
      <c r="L9" s="12"/>
      <c r="M9" s="12"/>
      <c r="N9" s="12">
        <v>0.22</v>
      </c>
      <c r="O9" s="12">
        <v>0.55600000000000005</v>
      </c>
      <c r="P9" s="12">
        <v>0.629</v>
      </c>
      <c r="Q9" s="13"/>
    </row>
    <row r="10" spans="1:23" s="4" customFormat="1" ht="11.4" hidden="1">
      <c r="A10" s="13"/>
      <c r="B10" s="9">
        <v>1987</v>
      </c>
      <c r="C10" s="10">
        <v>3660</v>
      </c>
      <c r="D10" s="11">
        <v>24.3</v>
      </c>
      <c r="E10" s="11"/>
      <c r="F10" s="11"/>
      <c r="G10" s="12">
        <v>0.83099999999999996</v>
      </c>
      <c r="H10" s="12">
        <v>0.73399999999999999</v>
      </c>
      <c r="I10" s="12">
        <v>0.69499999999999995</v>
      </c>
      <c r="J10" s="12"/>
      <c r="K10" s="12"/>
      <c r="L10" s="12"/>
      <c r="M10" s="12"/>
      <c r="N10" s="12">
        <v>0.21099999999999999</v>
      </c>
      <c r="O10" s="12">
        <v>0.54800000000000004</v>
      </c>
      <c r="P10" s="12">
        <v>0.628</v>
      </c>
      <c r="Q10" s="12">
        <v>0.66600000000000004</v>
      </c>
    </row>
    <row r="11" spans="1:23" s="4" customFormat="1" ht="11.4" hidden="1">
      <c r="A11" s="13"/>
      <c r="B11" s="9">
        <v>1988</v>
      </c>
      <c r="C11" s="10">
        <v>3744</v>
      </c>
      <c r="D11" s="11">
        <v>24.3</v>
      </c>
      <c r="E11" s="11"/>
      <c r="F11" s="11"/>
      <c r="G11" s="12">
        <v>0.84199999999999997</v>
      </c>
      <c r="H11" s="12">
        <v>0.74299999999999999</v>
      </c>
      <c r="I11" s="12">
        <v>0.70399999999999996</v>
      </c>
      <c r="J11" s="12"/>
      <c r="K11" s="12"/>
      <c r="L11" s="12"/>
      <c r="M11" s="12"/>
      <c r="N11" s="12">
        <v>0.215</v>
      </c>
      <c r="O11" s="12">
        <v>0.55900000000000005</v>
      </c>
      <c r="P11" s="12">
        <v>0.63600000000000001</v>
      </c>
      <c r="Q11" s="12">
        <v>0.67</v>
      </c>
    </row>
    <row r="12" spans="1:23" s="4" customFormat="1" ht="11.4" hidden="1">
      <c r="A12" s="13"/>
      <c r="B12" s="9">
        <v>1989</v>
      </c>
      <c r="C12" s="10">
        <v>3751</v>
      </c>
      <c r="D12" s="11">
        <v>24.2</v>
      </c>
      <c r="E12" s="11"/>
      <c r="F12" s="11"/>
      <c r="G12" s="12">
        <v>0.83199999999999996</v>
      </c>
      <c r="H12" s="12">
        <v>0.73199999999999998</v>
      </c>
      <c r="I12" s="12">
        <v>0.69</v>
      </c>
      <c r="J12" s="12">
        <v>0.46600000000000003</v>
      </c>
      <c r="K12" s="12"/>
      <c r="L12" s="12">
        <v>0</v>
      </c>
      <c r="M12" s="12">
        <v>7.0000000000000001E-3</v>
      </c>
      <c r="N12" s="12">
        <v>0.20300000000000001</v>
      </c>
      <c r="O12" s="12">
        <v>0.53600000000000003</v>
      </c>
      <c r="P12" s="12">
        <v>0.61599999999999999</v>
      </c>
      <c r="Q12" s="12">
        <v>0.65600000000000003</v>
      </c>
    </row>
    <row r="13" spans="1:23" s="4" customFormat="1" ht="11.4" hidden="1">
      <c r="A13" s="13"/>
      <c r="B13" s="9">
        <v>1990</v>
      </c>
      <c r="C13" s="10">
        <v>3310</v>
      </c>
      <c r="D13" s="11">
        <v>24.4</v>
      </c>
      <c r="E13" s="11"/>
      <c r="F13" s="11"/>
      <c r="G13" s="12">
        <v>0.81599999999999995</v>
      </c>
      <c r="H13" s="12">
        <v>0.71699999999999997</v>
      </c>
      <c r="I13" s="12">
        <v>0.68200000000000005</v>
      </c>
      <c r="J13" s="12">
        <v>0.65700000000000003</v>
      </c>
      <c r="K13" s="13"/>
      <c r="L13" s="12"/>
      <c r="M13" s="12">
        <v>8.9999999999999993E-3</v>
      </c>
      <c r="N13" s="12">
        <v>0.19</v>
      </c>
      <c r="O13" s="12">
        <v>0.51</v>
      </c>
      <c r="P13" s="12">
        <v>0.6</v>
      </c>
      <c r="Q13" s="12">
        <v>0.64100000000000001</v>
      </c>
    </row>
    <row r="14" spans="1:23" s="4" customFormat="1" ht="11.4" hidden="1">
      <c r="A14" s="13"/>
      <c r="B14" s="9">
        <v>1991</v>
      </c>
      <c r="C14" s="10">
        <v>3228</v>
      </c>
      <c r="D14" s="11">
        <v>24</v>
      </c>
      <c r="E14" s="11"/>
      <c r="F14" s="11"/>
      <c r="G14" s="12">
        <v>0.81399999999999995</v>
      </c>
      <c r="H14" s="12">
        <v>0.71499999999999997</v>
      </c>
      <c r="I14" s="12">
        <v>0.66400000000000003</v>
      </c>
      <c r="J14" s="12">
        <v>0.64800000000000002</v>
      </c>
      <c r="K14" s="13"/>
      <c r="L14" s="12"/>
      <c r="M14" s="12">
        <v>8.9999999999999993E-3</v>
      </c>
      <c r="N14" s="12">
        <v>0.20599999999999999</v>
      </c>
      <c r="O14" s="12">
        <v>0.51900000000000002</v>
      </c>
      <c r="P14" s="12">
        <v>0.60099999999999998</v>
      </c>
      <c r="Q14" s="12">
        <v>0.63300000000000001</v>
      </c>
    </row>
    <row r="15" spans="1:23" s="4" customFormat="1" ht="11.4" hidden="1">
      <c r="A15" s="13"/>
      <c r="B15" s="9">
        <v>1992</v>
      </c>
      <c r="C15" s="10">
        <v>3333</v>
      </c>
      <c r="D15" s="11">
        <v>23.9</v>
      </c>
      <c r="E15" s="11"/>
      <c r="F15" s="11"/>
      <c r="G15" s="12">
        <v>0.81799999999999995</v>
      </c>
      <c r="H15" s="12">
        <v>0.72099999999999997</v>
      </c>
      <c r="I15" s="12">
        <v>0.68200000000000005</v>
      </c>
      <c r="J15" s="12">
        <v>0.66300000000000003</v>
      </c>
      <c r="K15" s="13"/>
      <c r="L15" s="12"/>
      <c r="M15" s="12">
        <v>0.01</v>
      </c>
      <c r="N15" s="12">
        <v>0.217</v>
      </c>
      <c r="O15" s="12">
        <v>0.53700000000000003</v>
      </c>
      <c r="P15" s="12">
        <v>0.61099999999999999</v>
      </c>
      <c r="Q15" s="12">
        <v>0.65500000000000003</v>
      </c>
    </row>
    <row r="16" spans="1:23" s="4" customFormat="1" ht="11.4" hidden="1">
      <c r="A16" s="13"/>
      <c r="B16" s="9">
        <v>1993</v>
      </c>
      <c r="C16" s="10">
        <v>3416</v>
      </c>
      <c r="D16" s="11">
        <v>24.1</v>
      </c>
      <c r="E16" s="11"/>
      <c r="F16" s="11"/>
      <c r="G16" s="12">
        <v>0.81100000000000005</v>
      </c>
      <c r="H16" s="12">
        <v>0.70799999999999996</v>
      </c>
      <c r="I16" s="12">
        <v>0.67400000000000004</v>
      </c>
      <c r="J16" s="12">
        <v>0.65</v>
      </c>
      <c r="K16" s="13"/>
      <c r="L16" s="12"/>
      <c r="M16" s="12">
        <v>0.01</v>
      </c>
      <c r="N16" s="12">
        <v>0.223</v>
      </c>
      <c r="O16" s="12">
        <v>0.52900000000000003</v>
      </c>
      <c r="P16" s="12">
        <v>0.60399999999999998</v>
      </c>
      <c r="Q16" s="12">
        <v>0.63400000000000001</v>
      </c>
    </row>
    <row r="17" spans="1:23" s="4" customFormat="1" ht="11.4" hidden="1">
      <c r="A17" s="13"/>
      <c r="B17" s="9">
        <v>1994</v>
      </c>
      <c r="C17" s="10">
        <v>3325</v>
      </c>
      <c r="D17" s="11">
        <v>24.1</v>
      </c>
      <c r="E17" s="11"/>
      <c r="F17" s="11"/>
      <c r="G17" s="12">
        <v>0.81499999999999995</v>
      </c>
      <c r="H17" s="12">
        <v>0.71799999999999997</v>
      </c>
      <c r="I17" s="12">
        <v>0.68899999999999995</v>
      </c>
      <c r="J17" s="12">
        <v>0.66900000000000004</v>
      </c>
      <c r="K17" s="13"/>
      <c r="L17" s="12"/>
      <c r="M17" s="12">
        <v>7.0000000000000001E-3</v>
      </c>
      <c r="N17" s="12">
        <v>0.24</v>
      </c>
      <c r="O17" s="12">
        <v>0.55400000000000005</v>
      </c>
      <c r="P17" s="12">
        <v>0.624</v>
      </c>
      <c r="Q17" s="12">
        <v>0.64900000000000002</v>
      </c>
    </row>
    <row r="18" spans="1:23" s="4" customFormat="1" ht="11.4" hidden="1">
      <c r="A18" s="13"/>
      <c r="B18" s="9">
        <v>1995</v>
      </c>
      <c r="C18" s="10">
        <v>3274</v>
      </c>
      <c r="D18" s="11">
        <v>24.1</v>
      </c>
      <c r="E18" s="11"/>
      <c r="F18" s="11"/>
      <c r="G18" s="12">
        <v>0.81499999999999995</v>
      </c>
      <c r="H18" s="12">
        <v>0.73299999999999998</v>
      </c>
      <c r="I18" s="12">
        <v>0.69899999999999995</v>
      </c>
      <c r="J18" s="12">
        <v>0.67799999999999994</v>
      </c>
      <c r="K18" s="13"/>
      <c r="L18" s="12"/>
      <c r="M18" s="12">
        <v>5.0000000000000001E-3</v>
      </c>
      <c r="N18" s="12">
        <v>0.251</v>
      </c>
      <c r="O18" s="12">
        <v>0.56699999999999995</v>
      </c>
      <c r="P18" s="12">
        <v>0.63700000000000001</v>
      </c>
      <c r="Q18" s="12">
        <v>0.66200000000000003</v>
      </c>
    </row>
    <row r="19" spans="1:23" s="4" customFormat="1" ht="11.4" hidden="1">
      <c r="A19" s="13"/>
      <c r="B19" s="9">
        <v>1996</v>
      </c>
      <c r="C19" s="10">
        <v>3599</v>
      </c>
      <c r="D19" s="11">
        <v>24.5</v>
      </c>
      <c r="E19" s="11"/>
      <c r="F19" s="11"/>
      <c r="G19" s="12">
        <v>0.82799999999999996</v>
      </c>
      <c r="H19" s="12">
        <v>0.74399999999999999</v>
      </c>
      <c r="I19" s="12">
        <v>0.71499999999999997</v>
      </c>
      <c r="J19" s="12">
        <v>0.69299999999999995</v>
      </c>
      <c r="K19" s="13"/>
      <c r="L19" s="12"/>
      <c r="M19" s="12">
        <v>8.9999999999999993E-3</v>
      </c>
      <c r="N19" s="12">
        <v>0.28399999999999997</v>
      </c>
      <c r="O19" s="12">
        <v>0.59</v>
      </c>
      <c r="P19" s="12">
        <v>0.65300000000000002</v>
      </c>
      <c r="Q19" s="12">
        <v>0.68600000000000005</v>
      </c>
    </row>
    <row r="20" spans="1:23" s="4" customFormat="1" ht="11.4" hidden="1">
      <c r="A20" s="13"/>
      <c r="B20" s="9">
        <v>1997</v>
      </c>
      <c r="C20" s="10">
        <v>4007</v>
      </c>
      <c r="D20" s="11">
        <v>24.6</v>
      </c>
      <c r="E20" s="11"/>
      <c r="F20" s="11"/>
      <c r="G20" s="12">
        <v>0.83599999999999997</v>
      </c>
      <c r="H20" s="12">
        <v>0.751</v>
      </c>
      <c r="I20" s="12">
        <v>0.71399999999999997</v>
      </c>
      <c r="J20" s="12">
        <v>0.70199999999999996</v>
      </c>
      <c r="K20" s="12"/>
      <c r="L20" s="12"/>
      <c r="M20" s="12">
        <v>0.01</v>
      </c>
      <c r="N20" s="12">
        <v>0.27</v>
      </c>
      <c r="O20" s="12">
        <v>0.59199999999999997</v>
      </c>
      <c r="P20" s="12">
        <v>0.65700000000000003</v>
      </c>
      <c r="Q20" s="12">
        <v>0.68799999999999994</v>
      </c>
    </row>
    <row r="21" spans="1:23" s="4" customFormat="1" ht="11.4" hidden="1">
      <c r="A21" s="13"/>
      <c r="B21" s="9">
        <v>1998</v>
      </c>
      <c r="C21" s="10">
        <v>3800</v>
      </c>
      <c r="D21" s="11">
        <v>24.5</v>
      </c>
      <c r="E21" s="11"/>
      <c r="F21" s="11"/>
      <c r="G21" s="12">
        <v>0.84399999999999997</v>
      </c>
      <c r="H21" s="12">
        <v>0.76500000000000001</v>
      </c>
      <c r="I21" s="12">
        <v>0.72399999999999998</v>
      </c>
      <c r="J21" s="12">
        <v>0.70550000000000002</v>
      </c>
      <c r="K21" s="12"/>
      <c r="L21" s="12"/>
      <c r="M21" s="12">
        <v>7.0000000000000001E-3</v>
      </c>
      <c r="N21" s="12">
        <v>0.29199999999999998</v>
      </c>
      <c r="O21" s="12">
        <v>0.60199999999999998</v>
      </c>
      <c r="P21" s="12">
        <v>0.66500000000000004</v>
      </c>
      <c r="Q21" s="12">
        <v>0.69399999999999995</v>
      </c>
    </row>
    <row r="22" spans="1:23" s="4" customFormat="1" ht="11.4" hidden="1">
      <c r="A22" s="13"/>
      <c r="B22" s="9">
        <v>1999</v>
      </c>
      <c r="C22" s="10">
        <v>4020</v>
      </c>
      <c r="D22" s="11">
        <v>24.5</v>
      </c>
      <c r="E22" s="11"/>
      <c r="F22" s="11"/>
      <c r="G22" s="12">
        <v>0.85099999999999998</v>
      </c>
      <c r="H22" s="12">
        <v>0.76800000000000002</v>
      </c>
      <c r="I22" s="12">
        <v>0.73299999999999998</v>
      </c>
      <c r="J22" s="12">
        <v>0.71199999999999997</v>
      </c>
      <c r="K22" s="12"/>
      <c r="L22" s="12" t="s">
        <v>0</v>
      </c>
      <c r="M22" s="12">
        <v>6.0000000000000001E-3</v>
      </c>
      <c r="N22" s="12">
        <v>0.314</v>
      </c>
      <c r="O22" s="12">
        <v>0.627</v>
      </c>
      <c r="P22" s="12">
        <v>0.68</v>
      </c>
      <c r="Q22" s="12">
        <v>0.70399999999999996</v>
      </c>
    </row>
    <row r="23" spans="1:23" s="4" customFormat="1" ht="11.4" hidden="1">
      <c r="A23" s="13"/>
      <c r="B23" s="9">
        <v>2000</v>
      </c>
      <c r="C23" s="10">
        <v>4289</v>
      </c>
      <c r="D23" s="11">
        <v>24.5</v>
      </c>
      <c r="E23" s="11"/>
      <c r="F23" s="11"/>
      <c r="G23" s="12">
        <v>0.83699999999999997</v>
      </c>
      <c r="H23" s="12">
        <v>0.747</v>
      </c>
      <c r="I23" s="12">
        <v>0.71599999999999997</v>
      </c>
      <c r="J23" s="12">
        <v>0.69499999999999995</v>
      </c>
      <c r="K23" s="12"/>
      <c r="L23" s="12"/>
      <c r="M23" s="12">
        <v>8.0000000000000002E-3</v>
      </c>
      <c r="N23" s="12">
        <v>0.312</v>
      </c>
      <c r="O23" s="12">
        <v>0.60299999999999998</v>
      </c>
      <c r="P23" s="12">
        <v>0.65800000000000003</v>
      </c>
      <c r="Q23" s="12">
        <v>0.68500000000000005</v>
      </c>
    </row>
    <row r="24" spans="1:23" s="4" customFormat="1" ht="11.4" hidden="1">
      <c r="A24" s="13"/>
      <c r="B24" s="9">
        <v>2001</v>
      </c>
      <c r="C24" s="10">
        <v>4598</v>
      </c>
      <c r="D24" s="11">
        <v>24.5</v>
      </c>
      <c r="E24" s="11"/>
      <c r="F24" s="11"/>
      <c r="G24" s="12">
        <v>0.83399999999999996</v>
      </c>
      <c r="H24" s="12">
        <v>0.74</v>
      </c>
      <c r="I24" s="12">
        <v>0.71199999999999997</v>
      </c>
      <c r="J24" s="12">
        <v>0.69599999999999995</v>
      </c>
      <c r="K24" s="12"/>
      <c r="L24" s="12"/>
      <c r="M24" s="12">
        <v>8.0000000000000002E-3</v>
      </c>
      <c r="N24" s="12">
        <v>0.318</v>
      </c>
      <c r="O24" s="12">
        <v>0.60899999999999999</v>
      </c>
      <c r="P24" s="12">
        <v>0.65600000000000003</v>
      </c>
      <c r="Q24" s="12">
        <v>0.68500000000000005</v>
      </c>
    </row>
    <row r="25" spans="1:23" s="16" customFormat="1" ht="16.2" hidden="1" customHeight="1">
      <c r="A25" s="29"/>
      <c r="B25" s="30">
        <v>2002</v>
      </c>
      <c r="C25" s="31">
        <v>4167</v>
      </c>
      <c r="D25" s="32">
        <v>24.5</v>
      </c>
      <c r="E25" s="32"/>
      <c r="F25" s="32"/>
      <c r="G25" s="33">
        <v>0.84199999999999997</v>
      </c>
      <c r="H25" s="33">
        <v>0.75700000000000001</v>
      </c>
      <c r="I25" s="33">
        <v>0.72199999999999998</v>
      </c>
      <c r="J25" s="33">
        <v>0.71199999999999997</v>
      </c>
      <c r="K25" s="33"/>
      <c r="L25" s="33"/>
      <c r="M25" s="33">
        <v>1.0999999999999999E-2</v>
      </c>
      <c r="N25" s="33">
        <v>0.33600000000000002</v>
      </c>
      <c r="O25" s="33">
        <v>0.625</v>
      </c>
      <c r="P25" s="33">
        <v>0.67700000000000005</v>
      </c>
      <c r="Q25" s="33">
        <v>0.69399999999999995</v>
      </c>
      <c r="T25" s="17"/>
      <c r="U25" s="17"/>
      <c r="V25" s="17"/>
      <c r="W25" s="18"/>
    </row>
    <row r="26" spans="1:23" s="16" customFormat="1" ht="16.2" hidden="1" customHeight="1">
      <c r="B26" s="34">
        <v>2003</v>
      </c>
      <c r="C26" s="35">
        <v>3860</v>
      </c>
      <c r="D26" s="36">
        <v>24.7</v>
      </c>
      <c r="E26" s="36"/>
      <c r="F26" s="36"/>
      <c r="G26" s="37">
        <v>0.84699999999999998</v>
      </c>
      <c r="H26" s="37">
        <v>0.77800000000000002</v>
      </c>
      <c r="I26" s="37">
        <v>0.73799999999999999</v>
      </c>
      <c r="J26" s="37">
        <v>0.72699999999999998</v>
      </c>
      <c r="K26" s="37"/>
      <c r="L26" s="37"/>
      <c r="M26" s="37">
        <v>1.2999999999999999E-2</v>
      </c>
      <c r="N26" s="37">
        <v>0.35299999999999998</v>
      </c>
      <c r="O26" s="37">
        <v>0.65100000000000002</v>
      </c>
      <c r="P26" s="37">
        <v>0.69299999999999995</v>
      </c>
      <c r="Q26" s="37">
        <v>0.71499999999999997</v>
      </c>
      <c r="T26" s="17"/>
      <c r="U26" s="17"/>
      <c r="V26" s="17"/>
      <c r="W26" s="18"/>
    </row>
    <row r="27" spans="1:23" s="16" customFormat="1" ht="16.2" hidden="1" customHeight="1">
      <c r="A27" s="29"/>
      <c r="B27" s="30">
        <v>2004</v>
      </c>
      <c r="C27" s="31">
        <v>3674</v>
      </c>
      <c r="D27" s="32">
        <v>24.7</v>
      </c>
      <c r="E27" s="32"/>
      <c r="F27" s="32"/>
      <c r="G27" s="33">
        <v>0.85799999999999998</v>
      </c>
      <c r="H27" s="33">
        <v>0.78</v>
      </c>
      <c r="I27" s="33">
        <v>0.75700000000000001</v>
      </c>
      <c r="J27" s="33">
        <v>0.73899999999999999</v>
      </c>
      <c r="K27" s="33"/>
      <c r="L27" s="33"/>
      <c r="M27" s="33">
        <v>0.01</v>
      </c>
      <c r="N27" s="33">
        <v>0.36699999999999999</v>
      </c>
      <c r="O27" s="33">
        <v>0.65800000000000003</v>
      </c>
      <c r="P27" s="33">
        <v>0.70199999999999996</v>
      </c>
      <c r="Q27" s="33">
        <v>0.72699999999999998</v>
      </c>
      <c r="T27" s="17"/>
      <c r="U27" s="17"/>
      <c r="V27" s="17"/>
      <c r="W27" s="18"/>
    </row>
    <row r="28" spans="1:23" s="16" customFormat="1" ht="15.75" hidden="1" customHeight="1">
      <c r="B28" s="34">
        <v>2005</v>
      </c>
      <c r="C28" s="35">
        <v>3745</v>
      </c>
      <c r="D28" s="36">
        <v>24.5</v>
      </c>
      <c r="E28" s="36"/>
      <c r="F28" s="36"/>
      <c r="G28" s="37">
        <v>0.83399999999999996</v>
      </c>
      <c r="H28" s="37">
        <v>0.76</v>
      </c>
      <c r="I28" s="37">
        <v>0.72799999999999998</v>
      </c>
      <c r="J28" s="37">
        <v>0.70599999999999996</v>
      </c>
      <c r="K28" s="37"/>
      <c r="L28" s="37"/>
      <c r="M28" s="37">
        <v>1.0999999999999999E-2</v>
      </c>
      <c r="N28" s="37">
        <v>0.33300000000000002</v>
      </c>
      <c r="O28" s="37">
        <v>0.629</v>
      </c>
      <c r="P28" s="37">
        <v>0.67400000000000004</v>
      </c>
      <c r="Q28" s="37">
        <v>0.69799999999999995</v>
      </c>
      <c r="T28" s="17"/>
      <c r="U28" s="17"/>
      <c r="V28" s="17"/>
      <c r="W28" s="18"/>
    </row>
    <row r="29" spans="1:23" s="16" customFormat="1" ht="15.75" hidden="1" customHeight="1">
      <c r="A29" s="29"/>
      <c r="B29" s="30">
        <v>2006</v>
      </c>
      <c r="C29" s="31">
        <v>3952</v>
      </c>
      <c r="D29" s="32">
        <v>24.5</v>
      </c>
      <c r="E29" s="32"/>
      <c r="F29" s="32"/>
      <c r="G29" s="33">
        <v>0.84899999999999998</v>
      </c>
      <c r="H29" s="33">
        <v>0.77100000000000002</v>
      </c>
      <c r="I29" s="33">
        <v>0.745</v>
      </c>
      <c r="J29" s="33">
        <v>0.72499999999999998</v>
      </c>
      <c r="K29" s="33"/>
      <c r="L29" s="33"/>
      <c r="M29" s="33">
        <v>1.2E-2</v>
      </c>
      <c r="N29" s="33">
        <v>0.38600000000000001</v>
      </c>
      <c r="O29" s="33">
        <v>0.65600000000000003</v>
      </c>
      <c r="P29" s="33">
        <v>0.70399999999999996</v>
      </c>
      <c r="Q29" s="33">
        <v>0.72299999999999998</v>
      </c>
      <c r="T29" s="17"/>
      <c r="U29" s="17"/>
      <c r="V29" s="17"/>
      <c r="W29" s="18"/>
    </row>
    <row r="30" spans="1:23" s="16" customFormat="1" ht="15.75" hidden="1" customHeight="1">
      <c r="B30" s="19">
        <v>2007</v>
      </c>
      <c r="C30" s="20">
        <v>4316</v>
      </c>
      <c r="D30" s="21">
        <v>24.6</v>
      </c>
      <c r="E30" s="21"/>
      <c r="F30" s="21"/>
      <c r="G30" s="17">
        <v>0.83499999999999996</v>
      </c>
      <c r="H30" s="17">
        <v>0.753</v>
      </c>
      <c r="I30" s="17">
        <v>0.72599999999999998</v>
      </c>
      <c r="J30" s="17">
        <v>0.71599999999999997</v>
      </c>
      <c r="K30" s="17"/>
      <c r="L30" s="62" t="s">
        <v>20</v>
      </c>
      <c r="M30" s="17">
        <v>1.4999999999999999E-2</v>
      </c>
      <c r="N30" s="17">
        <v>0.376</v>
      </c>
      <c r="O30" s="17">
        <v>0.63200000000000001</v>
      </c>
      <c r="P30" s="17">
        <v>0.68</v>
      </c>
      <c r="Q30" s="37"/>
      <c r="T30" s="17"/>
      <c r="U30" s="17"/>
      <c r="V30" s="17"/>
      <c r="W30" s="18"/>
    </row>
    <row r="31" spans="1:23" s="16" customFormat="1" ht="15.75" hidden="1" customHeight="1">
      <c r="A31" s="29"/>
      <c r="B31" s="61">
        <v>2008</v>
      </c>
      <c r="C31" s="48">
        <v>4528</v>
      </c>
      <c r="D31" s="49">
        <v>24.8</v>
      </c>
      <c r="E31" s="49"/>
      <c r="F31" s="49"/>
      <c r="G31" s="50">
        <v>0.84</v>
      </c>
      <c r="H31" s="50">
        <v>0.76300000000000001</v>
      </c>
      <c r="I31" s="50">
        <v>0.73899999999999999</v>
      </c>
      <c r="J31" s="50">
        <v>0.72060000000000002</v>
      </c>
      <c r="K31" s="50"/>
      <c r="L31" s="59" t="s">
        <v>20</v>
      </c>
      <c r="M31" s="50">
        <v>1.6E-2</v>
      </c>
      <c r="N31" s="50">
        <v>0.39500000000000002</v>
      </c>
      <c r="O31" s="50">
        <v>0.64500000000000002</v>
      </c>
      <c r="P31" s="50">
        <v>0.68899999999999995</v>
      </c>
      <c r="Q31" s="37"/>
      <c r="R31" s="22"/>
      <c r="S31" s="22"/>
      <c r="T31" s="17"/>
      <c r="U31" s="17"/>
      <c r="V31" s="17"/>
      <c r="W31" s="18"/>
    </row>
    <row r="32" spans="1:23" s="16" customFormat="1" ht="15.75" hidden="1" customHeight="1">
      <c r="B32" s="19">
        <v>2009</v>
      </c>
      <c r="C32" s="20">
        <v>4321</v>
      </c>
      <c r="D32" s="21">
        <v>25</v>
      </c>
      <c r="E32" s="21"/>
      <c r="F32" s="21"/>
      <c r="G32" s="17">
        <v>0.86</v>
      </c>
      <c r="H32" s="17">
        <v>0.78200000000000003</v>
      </c>
      <c r="I32" s="17">
        <v>0.76100000000000001</v>
      </c>
      <c r="J32" s="17">
        <v>0.74099999999999999</v>
      </c>
      <c r="K32" s="17"/>
      <c r="L32" s="62" t="s">
        <v>20</v>
      </c>
      <c r="M32" s="17">
        <v>1.6E-2</v>
      </c>
      <c r="N32" s="17">
        <v>0.40699999999999997</v>
      </c>
      <c r="O32" s="17">
        <v>0.67700000000000005</v>
      </c>
      <c r="P32" s="17">
        <v>0.71299999999999997</v>
      </c>
      <c r="Q32" s="37"/>
      <c r="R32" s="22"/>
      <c r="S32" s="22"/>
      <c r="T32" s="17"/>
      <c r="U32" s="17"/>
      <c r="V32" s="17"/>
      <c r="W32" s="18"/>
    </row>
    <row r="33" spans="1:23" s="54" customFormat="1" ht="15.75" hidden="1" customHeight="1">
      <c r="A33" s="56"/>
      <c r="B33" s="69" t="s">
        <v>19</v>
      </c>
      <c r="C33" s="57">
        <v>4517</v>
      </c>
      <c r="D33" s="58">
        <v>25</v>
      </c>
      <c r="E33" s="58"/>
      <c r="F33" s="58"/>
      <c r="G33" s="59">
        <v>0.88</v>
      </c>
      <c r="H33" s="59">
        <v>0.80500000000000005</v>
      </c>
      <c r="I33" s="59">
        <v>0.78300000000000003</v>
      </c>
      <c r="J33" s="59">
        <v>0.76900000000000002</v>
      </c>
      <c r="K33" s="59"/>
      <c r="L33" s="63">
        <v>0</v>
      </c>
      <c r="M33" s="59">
        <v>2.7699999999999999E-2</v>
      </c>
      <c r="N33" s="59">
        <v>0.44400000000000001</v>
      </c>
      <c r="O33" s="59">
        <v>0.70320000000000005</v>
      </c>
      <c r="P33" s="59">
        <v>0.74350000000000005</v>
      </c>
      <c r="Q33" s="55"/>
      <c r="R33" s="60"/>
      <c r="S33" s="60"/>
      <c r="U33" s="60"/>
    </row>
    <row r="34" spans="1:23" s="16" customFormat="1" ht="15.75" hidden="1" customHeight="1">
      <c r="B34" s="70">
        <v>2011</v>
      </c>
      <c r="C34" s="71">
        <v>5001</v>
      </c>
      <c r="D34" s="72">
        <v>25</v>
      </c>
      <c r="E34" s="72"/>
      <c r="F34" s="72"/>
      <c r="G34" s="67">
        <v>0.86199999999999999</v>
      </c>
      <c r="H34" s="67">
        <v>0.79800000000000004</v>
      </c>
      <c r="I34" s="67">
        <v>0.77400000000000002</v>
      </c>
      <c r="J34" s="67">
        <v>0.75900000000000001</v>
      </c>
      <c r="K34" s="67"/>
      <c r="L34" s="62">
        <v>2E-3</v>
      </c>
      <c r="M34" s="67">
        <v>2.7E-2</v>
      </c>
      <c r="N34" s="67">
        <v>0.45400000000000001</v>
      </c>
      <c r="O34" s="67">
        <v>0.70099999999999996</v>
      </c>
      <c r="P34" s="67">
        <v>0.73499999999999999</v>
      </c>
      <c r="Q34" s="37"/>
      <c r="U34" s="22"/>
    </row>
    <row r="35" spans="1:23" s="16" customFormat="1" ht="15.75" hidden="1" customHeight="1">
      <c r="A35" s="29"/>
      <c r="B35" s="73">
        <v>2012</v>
      </c>
      <c r="C35" s="57">
        <v>5332</v>
      </c>
      <c r="D35" s="58">
        <v>25</v>
      </c>
      <c r="E35" s="58"/>
      <c r="F35" s="58"/>
      <c r="G35" s="59">
        <v>0.875</v>
      </c>
      <c r="H35" s="59">
        <v>0.80800000000000005</v>
      </c>
      <c r="I35" s="59">
        <v>0.78700000000000003</v>
      </c>
      <c r="J35" s="59">
        <v>0.76500000000000001</v>
      </c>
      <c r="K35" s="59"/>
      <c r="L35" s="63">
        <v>0</v>
      </c>
      <c r="M35" s="59">
        <v>2.9399999999999999E-2</v>
      </c>
      <c r="N35" s="59">
        <v>0.46600000000000003</v>
      </c>
      <c r="O35" s="59">
        <v>0.71199999999999997</v>
      </c>
      <c r="P35" s="59">
        <v>0.747</v>
      </c>
      <c r="Q35" s="37"/>
      <c r="U35" s="22"/>
    </row>
    <row r="36" spans="1:23" s="16" customFormat="1" ht="15.75" customHeight="1">
      <c r="A36" s="41"/>
      <c r="B36" s="74">
        <v>2013</v>
      </c>
      <c r="C36" s="75">
        <v>6045</v>
      </c>
      <c r="D36" s="76">
        <v>25</v>
      </c>
      <c r="E36" s="76"/>
      <c r="F36" s="76"/>
      <c r="G36" s="77">
        <v>0.86599999999999999</v>
      </c>
      <c r="H36" s="67">
        <v>0.80600000000000005</v>
      </c>
      <c r="I36" s="67">
        <v>0.78100000000000003</v>
      </c>
      <c r="J36" s="67">
        <v>0.76400000000000001</v>
      </c>
      <c r="K36" s="67"/>
      <c r="L36" s="62">
        <v>0</v>
      </c>
      <c r="M36" s="67">
        <v>2.9000000000000001E-2</v>
      </c>
      <c r="N36" s="67">
        <v>0.46899999999999997</v>
      </c>
      <c r="O36" s="67">
        <v>0.70499999999999996</v>
      </c>
      <c r="P36" s="67">
        <v>0.74050000000000005</v>
      </c>
      <c r="Q36" s="37"/>
      <c r="U36" s="22"/>
    </row>
    <row r="37" spans="1:23" s="16" customFormat="1" ht="15.75" customHeight="1">
      <c r="A37" s="73"/>
      <c r="B37" s="73">
        <v>2014</v>
      </c>
      <c r="C37" s="57">
        <v>6000</v>
      </c>
      <c r="D37" s="58">
        <v>25</v>
      </c>
      <c r="E37" s="58"/>
      <c r="F37" s="58"/>
      <c r="G37" s="59">
        <v>0.876</v>
      </c>
      <c r="H37" s="59">
        <v>0.81200000000000006</v>
      </c>
      <c r="I37" s="59">
        <v>0.78500000000000003</v>
      </c>
      <c r="J37" s="59">
        <v>0.76</v>
      </c>
      <c r="K37" s="59"/>
      <c r="L37" s="63">
        <v>1E-3</v>
      </c>
      <c r="M37" s="59">
        <v>2.9700000000000001E-2</v>
      </c>
      <c r="N37" s="59">
        <v>0.48949999999999999</v>
      </c>
      <c r="O37" s="59">
        <v>0.7177</v>
      </c>
      <c r="P37" s="59">
        <v>0.747</v>
      </c>
      <c r="Q37" s="37"/>
      <c r="U37" s="22"/>
    </row>
    <row r="38" spans="1:23" s="16" customFormat="1" ht="15.75" customHeight="1">
      <c r="A38" s="78"/>
      <c r="B38" s="78">
        <v>2015</v>
      </c>
      <c r="C38" s="79">
        <v>6015</v>
      </c>
      <c r="D38" s="80">
        <v>25.17</v>
      </c>
      <c r="E38" s="80"/>
      <c r="F38" s="80"/>
      <c r="G38" s="68">
        <v>0.88100000000000001</v>
      </c>
      <c r="H38" s="68">
        <v>0.82099999999999995</v>
      </c>
      <c r="I38" s="67">
        <v>0.79600000000000004</v>
      </c>
      <c r="J38" s="67">
        <v>0.77400000000000002</v>
      </c>
      <c r="K38" s="67"/>
      <c r="L38" s="62">
        <v>1E-3</v>
      </c>
      <c r="M38" s="67">
        <v>3.1300000000000001E-2</v>
      </c>
      <c r="N38" s="67">
        <v>0.51339999999999997</v>
      </c>
      <c r="O38" s="67">
        <v>0.73599999999999999</v>
      </c>
      <c r="P38" s="67">
        <v>0.76600000000000001</v>
      </c>
      <c r="Q38" s="37"/>
      <c r="U38" s="22"/>
    </row>
    <row r="39" spans="1:23" s="16" customFormat="1" ht="15.75" customHeight="1">
      <c r="A39" s="81"/>
      <c r="B39" s="73">
        <v>2016</v>
      </c>
      <c r="C39" s="57">
        <v>6135</v>
      </c>
      <c r="D39" s="58">
        <v>25.2</v>
      </c>
      <c r="E39" s="58"/>
      <c r="F39" s="58"/>
      <c r="G39" s="59">
        <v>0.875</v>
      </c>
      <c r="H39" s="59">
        <v>0.80100000000000005</v>
      </c>
      <c r="I39" s="59">
        <v>0.77500000000000002</v>
      </c>
      <c r="J39" s="59">
        <v>0.76</v>
      </c>
      <c r="K39" s="59"/>
      <c r="L39" s="63">
        <v>2E-3</v>
      </c>
      <c r="M39" s="59">
        <v>3.7999999999999999E-2</v>
      </c>
      <c r="N39" s="59">
        <v>0.51100000000000001</v>
      </c>
      <c r="O39" s="59">
        <v>0.71799999999999997</v>
      </c>
      <c r="P39" s="59">
        <v>0.74399999999999999</v>
      </c>
      <c r="Q39" s="37"/>
      <c r="U39" s="22"/>
    </row>
    <row r="40" spans="1:23" s="16" customFormat="1" ht="15.75" customHeight="1">
      <c r="A40" s="78"/>
      <c r="B40" s="78">
        <v>2017</v>
      </c>
      <c r="C40" s="79">
        <v>5761</v>
      </c>
      <c r="D40" s="80">
        <v>25.1</v>
      </c>
      <c r="E40" s="80"/>
      <c r="F40" s="80"/>
      <c r="G40" s="68">
        <v>0.875</v>
      </c>
      <c r="H40" s="68">
        <v>0.81</v>
      </c>
      <c r="I40" s="67">
        <v>0.78800000000000003</v>
      </c>
      <c r="J40" s="67">
        <v>0.77200000000000002</v>
      </c>
      <c r="K40" s="67"/>
      <c r="L40" s="62">
        <v>3.0000000000000001E-3</v>
      </c>
      <c r="M40" s="67">
        <v>4.4999999999999998E-2</v>
      </c>
      <c r="N40" s="67">
        <v>0.54100000000000004</v>
      </c>
      <c r="O40" s="67">
        <v>0.72299999999999998</v>
      </c>
      <c r="P40" s="67">
        <v>0.754</v>
      </c>
      <c r="Q40" s="37"/>
      <c r="U40" s="22"/>
    </row>
    <row r="41" spans="1:23" s="16" customFormat="1" ht="15.75" customHeight="1">
      <c r="A41" s="29"/>
      <c r="B41" s="81">
        <v>2018</v>
      </c>
      <c r="C41" s="57">
        <v>5909</v>
      </c>
      <c r="D41" s="58">
        <v>25.09</v>
      </c>
      <c r="E41" s="58"/>
      <c r="F41" s="56"/>
      <c r="G41" s="59">
        <v>0.872</v>
      </c>
      <c r="H41" s="59">
        <v>0.82099999999999995</v>
      </c>
      <c r="I41" s="59">
        <v>0.79300000000000004</v>
      </c>
      <c r="J41" s="59">
        <v>0.76800000000000002</v>
      </c>
      <c r="K41" s="59"/>
      <c r="L41" s="59">
        <v>3.0000000000000001E-3</v>
      </c>
      <c r="M41" s="59">
        <v>5.1999999999999998E-2</v>
      </c>
      <c r="N41" s="59">
        <v>0.56299999999999994</v>
      </c>
      <c r="O41" s="59">
        <v>0.73</v>
      </c>
      <c r="P41" s="67"/>
      <c r="Q41" s="37"/>
      <c r="U41" s="22"/>
    </row>
    <row r="42" spans="1:23" s="24" customFormat="1" ht="15.75" customHeight="1">
      <c r="B42" s="82">
        <v>2019</v>
      </c>
      <c r="C42" s="79">
        <v>5470</v>
      </c>
      <c r="D42" s="80">
        <v>24.89</v>
      </c>
      <c r="E42" s="80"/>
      <c r="F42" s="83"/>
      <c r="G42" s="68">
        <v>0.8859999999999999</v>
      </c>
      <c r="H42" s="68">
        <v>0.82499999999999996</v>
      </c>
      <c r="I42" s="68">
        <v>0.79400000000000004</v>
      </c>
      <c r="J42" s="68">
        <v>0.78300000000000003</v>
      </c>
      <c r="K42" s="68"/>
      <c r="L42" s="68">
        <v>2E-3</v>
      </c>
      <c r="M42" s="68">
        <v>5.6000000000000001E-2</v>
      </c>
      <c r="N42" s="68">
        <v>0.57199999999999995</v>
      </c>
      <c r="O42" s="68"/>
      <c r="P42" s="68"/>
      <c r="Q42" s="43"/>
      <c r="U42" s="44"/>
    </row>
    <row r="43" spans="1:23" s="101" customFormat="1" ht="15.75" customHeight="1">
      <c r="A43" s="93"/>
      <c r="B43" s="94">
        <v>2020</v>
      </c>
      <c r="C43" s="95">
        <v>4957</v>
      </c>
      <c r="D43" s="112">
        <v>25.1</v>
      </c>
      <c r="E43" s="112"/>
      <c r="F43" s="96"/>
      <c r="G43" s="97">
        <v>0.88</v>
      </c>
      <c r="H43" s="97">
        <v>0.82199999999999995</v>
      </c>
      <c r="I43" s="97">
        <v>0.80200000000000005</v>
      </c>
      <c r="J43" s="98"/>
      <c r="K43" s="99"/>
      <c r="L43" s="106">
        <v>4.0000000000000001E-3</v>
      </c>
      <c r="M43" s="97">
        <v>6.4000000000000001E-2</v>
      </c>
      <c r="N43" s="98"/>
      <c r="O43" s="98"/>
      <c r="P43" s="98"/>
      <c r="Q43" s="100"/>
      <c r="U43" s="102"/>
    </row>
    <row r="44" spans="1:23" s="24" customFormat="1" ht="15.75" customHeight="1">
      <c r="B44" s="113">
        <v>2021</v>
      </c>
      <c r="C44" s="114">
        <v>5322</v>
      </c>
      <c r="D44" s="115">
        <v>24.5</v>
      </c>
      <c r="E44" s="116">
        <v>0.79</v>
      </c>
      <c r="F44" s="105"/>
      <c r="G44" s="98">
        <v>0.85799999999999998</v>
      </c>
      <c r="H44" s="98">
        <v>0.79800000000000004</v>
      </c>
      <c r="I44" s="98"/>
      <c r="J44" s="98"/>
      <c r="K44" s="99"/>
      <c r="L44" s="117">
        <v>3.0000000000000001E-3</v>
      </c>
      <c r="M44" s="98"/>
      <c r="N44" s="98"/>
      <c r="O44" s="98"/>
      <c r="P44" s="98"/>
      <c r="Q44" s="43"/>
      <c r="U44" s="44"/>
    </row>
    <row r="45" spans="1:23" s="24" customFormat="1" ht="15.75" customHeight="1">
      <c r="A45" s="29"/>
      <c r="B45" s="118">
        <v>2022</v>
      </c>
      <c r="C45" s="119">
        <v>5676</v>
      </c>
      <c r="D45" s="122">
        <v>24.4</v>
      </c>
      <c r="E45" s="123">
        <v>0.79</v>
      </c>
      <c r="F45" s="96"/>
      <c r="G45" s="120">
        <v>0.876</v>
      </c>
      <c r="H45" s="89"/>
      <c r="I45" s="89"/>
      <c r="J45" s="89"/>
      <c r="K45" s="99"/>
      <c r="L45" s="90"/>
      <c r="M45" s="89"/>
      <c r="N45" s="89"/>
      <c r="O45" s="89"/>
      <c r="P45" s="89"/>
      <c r="Q45" s="43"/>
      <c r="U45" s="44"/>
    </row>
    <row r="46" spans="1:23" s="16" customFormat="1" ht="15" customHeight="1">
      <c r="B46" s="78" t="s">
        <v>26</v>
      </c>
      <c r="C46" s="79">
        <f>AVERAGE(C36:C45)</f>
        <v>5729</v>
      </c>
      <c r="D46" s="84">
        <f>AVERAGE(D36:D45)</f>
        <v>24.945</v>
      </c>
      <c r="E46" s="84"/>
      <c r="F46" s="80"/>
      <c r="G46" s="85">
        <f>AVERAGE(G36:G45)</f>
        <v>0.87449999999999994</v>
      </c>
      <c r="H46" s="68">
        <f>AVERAGE(H36:H44)</f>
        <v>0.81288888888888899</v>
      </c>
      <c r="I46" s="68">
        <f>AVERAGE(I36:I43)</f>
        <v>0.78925000000000001</v>
      </c>
      <c r="J46" s="68">
        <f>AVERAGE(J36:J42)</f>
        <v>0.76871428571428579</v>
      </c>
      <c r="K46" s="83"/>
      <c r="L46" s="68">
        <f>AVERAGE(L36:L44)</f>
        <v>2.1111111111111109E-3</v>
      </c>
      <c r="M46" s="68">
        <f>AVERAGE(M36:M43)</f>
        <v>4.3124999999999997E-2</v>
      </c>
      <c r="N46" s="68">
        <f>AVERAGE(N36:N42)</f>
        <v>0.52270000000000005</v>
      </c>
      <c r="O46" s="68">
        <f>AVERAGE(O36:O41)</f>
        <v>0.72161666666666646</v>
      </c>
      <c r="P46" s="68">
        <f>AVERAGE(P36:P40)</f>
        <v>0.75029999999999997</v>
      </c>
      <c r="Q46" s="37"/>
      <c r="T46" s="17"/>
      <c r="U46" s="17"/>
      <c r="V46" s="17"/>
      <c r="W46" s="18"/>
    </row>
    <row r="47" spans="1:23" s="16" customFormat="1">
      <c r="B47" s="19"/>
      <c r="C47" s="20"/>
      <c r="D47" s="21"/>
      <c r="E47" s="21"/>
      <c r="F47" s="21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23" s="23" customFormat="1" ht="16.2" customHeight="1">
      <c r="A48" s="23" t="s">
        <v>7</v>
      </c>
      <c r="L48" s="16"/>
      <c r="M48" s="16"/>
    </row>
    <row r="49" spans="2:17" s="16" customFormat="1" hidden="1">
      <c r="B49" s="19">
        <v>1986</v>
      </c>
      <c r="C49" s="20">
        <v>1290</v>
      </c>
      <c r="G49" s="17">
        <v>0.80069999999999997</v>
      </c>
      <c r="H49" s="17">
        <v>0.74039999999999995</v>
      </c>
      <c r="I49" s="17">
        <v>0.72009999999999996</v>
      </c>
      <c r="J49" s="17"/>
      <c r="K49" s="17"/>
      <c r="L49" s="17"/>
      <c r="M49" s="17"/>
      <c r="N49" s="17">
        <v>0.58799999999999997</v>
      </c>
      <c r="O49" s="17">
        <v>0.67210000000000003</v>
      </c>
      <c r="P49" s="17">
        <v>0.68679999999999997</v>
      </c>
      <c r="Q49" s="17"/>
    </row>
    <row r="50" spans="2:17" s="16" customFormat="1" hidden="1">
      <c r="B50" s="19">
        <v>1987</v>
      </c>
      <c r="C50" s="20">
        <v>1163</v>
      </c>
      <c r="G50" s="17">
        <v>0.82979999999999998</v>
      </c>
      <c r="H50" s="17">
        <v>0.75149999999999995</v>
      </c>
      <c r="I50" s="17">
        <v>0.72660000000000002</v>
      </c>
      <c r="J50" s="17"/>
      <c r="K50" s="17"/>
      <c r="L50" s="17"/>
      <c r="M50" s="17"/>
      <c r="N50" s="17">
        <v>0.60799999999999998</v>
      </c>
      <c r="O50" s="17">
        <v>0.68269999999999997</v>
      </c>
      <c r="P50" s="17">
        <v>0.70420000000000005</v>
      </c>
      <c r="Q50" s="17">
        <v>0.72799999999999998</v>
      </c>
    </row>
    <row r="51" spans="2:17" s="16" customFormat="1" hidden="1">
      <c r="B51" s="19">
        <v>1988</v>
      </c>
      <c r="C51" s="20">
        <v>1248</v>
      </c>
      <c r="G51" s="17">
        <v>0.79170000000000007</v>
      </c>
      <c r="H51" s="17">
        <v>0.70919999999999994</v>
      </c>
      <c r="I51" s="17">
        <v>0.68189999999999995</v>
      </c>
      <c r="J51" s="17"/>
      <c r="K51" s="17"/>
      <c r="L51" s="17"/>
      <c r="M51" s="17"/>
      <c r="N51" s="17">
        <v>0.55500000000000005</v>
      </c>
      <c r="O51" s="17">
        <v>0.64019999999999999</v>
      </c>
      <c r="P51" s="17">
        <v>0.65949999999999998</v>
      </c>
      <c r="Q51" s="17">
        <v>0.67600000000000005</v>
      </c>
    </row>
    <row r="52" spans="2:17" s="16" customFormat="1" hidden="1">
      <c r="B52" s="19">
        <v>1989</v>
      </c>
      <c r="C52" s="20">
        <v>1316</v>
      </c>
      <c r="G52" s="17">
        <v>0.79409999999999992</v>
      </c>
      <c r="H52" s="17">
        <v>0.71809999999999996</v>
      </c>
      <c r="I52" s="17">
        <v>0.68799999999999994</v>
      </c>
      <c r="J52" s="17">
        <v>0.13</v>
      </c>
      <c r="K52" s="17"/>
      <c r="L52" s="17">
        <v>8.2000000000000003E-2</v>
      </c>
      <c r="M52" s="17">
        <v>0.34100000000000003</v>
      </c>
      <c r="N52" s="17">
        <v>0.53700000000000003</v>
      </c>
      <c r="O52" s="17">
        <v>0.61699999999999999</v>
      </c>
      <c r="P52" s="17">
        <v>0.65</v>
      </c>
      <c r="Q52" s="17">
        <v>0.66900000000000004</v>
      </c>
    </row>
    <row r="53" spans="2:17" s="16" customFormat="1" hidden="1">
      <c r="B53" s="19">
        <v>1990</v>
      </c>
      <c r="C53" s="20">
        <v>1433</v>
      </c>
      <c r="G53" s="17">
        <v>0.77900000000000003</v>
      </c>
      <c r="H53" s="17">
        <v>0.71099999999999997</v>
      </c>
      <c r="I53" s="17">
        <v>0.68110000000000004</v>
      </c>
      <c r="J53" s="17">
        <v>0.66300000000000003</v>
      </c>
      <c r="L53" s="17">
        <v>8.7999999999999995E-2</v>
      </c>
      <c r="M53" s="17">
        <v>0.34899999999999998</v>
      </c>
      <c r="N53" s="17">
        <v>0.54600000000000004</v>
      </c>
      <c r="O53" s="17">
        <v>0.61899999999999999</v>
      </c>
      <c r="P53" s="17">
        <v>0.64549895324494067</v>
      </c>
      <c r="Q53" s="17">
        <v>0.66900000000000004</v>
      </c>
    </row>
    <row r="54" spans="2:17" s="16" customFormat="1" hidden="1">
      <c r="B54" s="19">
        <v>1991</v>
      </c>
      <c r="C54" s="20">
        <v>1468</v>
      </c>
      <c r="G54" s="17">
        <v>0.77050000000000007</v>
      </c>
      <c r="H54" s="17">
        <v>0.69480000000000008</v>
      </c>
      <c r="I54" s="17">
        <v>0.66100000000000003</v>
      </c>
      <c r="J54" s="17">
        <v>0.65600000000000003</v>
      </c>
      <c r="L54" s="17">
        <v>8.8999999999999996E-2</v>
      </c>
      <c r="M54" s="17">
        <v>0.36299999999999999</v>
      </c>
      <c r="N54" s="17">
        <v>0.55500000000000005</v>
      </c>
      <c r="O54" s="17">
        <v>0.61</v>
      </c>
      <c r="P54" s="17">
        <v>0.64100000000000001</v>
      </c>
      <c r="Q54" s="17">
        <v>0.65800000000000003</v>
      </c>
    </row>
    <row r="55" spans="2:17" s="16" customFormat="1" hidden="1">
      <c r="B55" s="19">
        <v>1992</v>
      </c>
      <c r="C55" s="20">
        <v>1387</v>
      </c>
      <c r="G55" s="17">
        <v>0.78010000000000002</v>
      </c>
      <c r="H55" s="17">
        <v>0.69799999999999995</v>
      </c>
      <c r="I55" s="17">
        <v>0.67</v>
      </c>
      <c r="J55" s="17">
        <v>0.66700000000000004</v>
      </c>
      <c r="L55" s="17">
        <v>0.107</v>
      </c>
      <c r="M55" s="17">
        <v>0.36599999999999999</v>
      </c>
      <c r="N55" s="17">
        <v>0.55300000000000005</v>
      </c>
      <c r="O55" s="17">
        <v>0.61799999999999999</v>
      </c>
      <c r="P55" s="17">
        <v>0.64</v>
      </c>
      <c r="Q55" s="17">
        <v>0.66</v>
      </c>
    </row>
    <row r="56" spans="2:17" s="16" customFormat="1" hidden="1">
      <c r="B56" s="19">
        <v>1993</v>
      </c>
      <c r="C56" s="20">
        <v>1515</v>
      </c>
      <c r="G56" s="17">
        <v>0.79600000000000004</v>
      </c>
      <c r="H56" s="17">
        <v>0.70689999999999997</v>
      </c>
      <c r="I56" s="17">
        <v>0.68389999999999995</v>
      </c>
      <c r="J56" s="17">
        <v>0.66700000000000004</v>
      </c>
      <c r="L56" s="17">
        <v>9.9000000000000005E-2</v>
      </c>
      <c r="M56" s="17">
        <v>0.36099999999999999</v>
      </c>
      <c r="N56" s="17">
        <v>0.55600000000000005</v>
      </c>
      <c r="O56" s="17">
        <v>0.63</v>
      </c>
      <c r="P56" s="17">
        <v>0.65</v>
      </c>
      <c r="Q56" s="17">
        <v>0.66600000000000004</v>
      </c>
    </row>
    <row r="57" spans="2:17" s="16" customFormat="1" hidden="1">
      <c r="B57" s="19">
        <v>1994</v>
      </c>
      <c r="C57" s="20">
        <v>1490</v>
      </c>
      <c r="G57" s="17">
        <v>0.76600000000000001</v>
      </c>
      <c r="H57" s="17">
        <v>0.68600000000000005</v>
      </c>
      <c r="I57" s="17">
        <v>0.65500000000000003</v>
      </c>
      <c r="J57" s="17">
        <v>0.64600000000000002</v>
      </c>
      <c r="L57" s="17">
        <v>0.108</v>
      </c>
      <c r="M57" s="17">
        <v>0.36</v>
      </c>
      <c r="N57" s="17">
        <v>0.54200000000000004</v>
      </c>
      <c r="O57" s="17">
        <v>0.60599999999999998</v>
      </c>
      <c r="P57" s="17">
        <v>0.627</v>
      </c>
      <c r="Q57" s="17">
        <v>0.64200000000000002</v>
      </c>
    </row>
    <row r="58" spans="2:17" s="16" customFormat="1" hidden="1">
      <c r="B58" s="19">
        <v>1995</v>
      </c>
      <c r="C58" s="20">
        <v>1313</v>
      </c>
      <c r="G58" s="17">
        <v>0.77100000000000002</v>
      </c>
      <c r="H58" s="17">
        <v>0.69899999999999995</v>
      </c>
      <c r="I58" s="17">
        <v>0.66600000000000004</v>
      </c>
      <c r="J58" s="17">
        <v>0.64799999999999991</v>
      </c>
      <c r="L58" s="17">
        <v>0.11700000000000001</v>
      </c>
      <c r="M58" s="17">
        <v>0.39400000000000002</v>
      </c>
      <c r="N58" s="17">
        <v>0.56399999999999995</v>
      </c>
      <c r="O58" s="17">
        <v>0.61499999999999999</v>
      </c>
      <c r="P58" s="17">
        <v>0.629</v>
      </c>
      <c r="Q58" s="17">
        <v>0.65500000000000003</v>
      </c>
    </row>
    <row r="59" spans="2:17" s="16" customFormat="1" hidden="1">
      <c r="B59" s="19">
        <v>1996</v>
      </c>
      <c r="C59" s="20">
        <v>1365</v>
      </c>
      <c r="G59" s="17">
        <v>0.77500000000000002</v>
      </c>
      <c r="H59" s="17">
        <v>0.70799999999999996</v>
      </c>
      <c r="I59" s="17">
        <v>0.68400000000000005</v>
      </c>
      <c r="J59" s="17">
        <v>0.67299999999999993</v>
      </c>
      <c r="L59" s="17">
        <v>0.11</v>
      </c>
      <c r="M59" s="17">
        <v>0.40300000000000002</v>
      </c>
      <c r="N59" s="17">
        <v>0.59</v>
      </c>
      <c r="O59" s="17">
        <v>0.64200000000000002</v>
      </c>
      <c r="P59" s="17">
        <v>0.66100000000000003</v>
      </c>
      <c r="Q59" s="17">
        <v>0.69</v>
      </c>
    </row>
    <row r="60" spans="2:17" s="16" customFormat="1" hidden="1">
      <c r="B60" s="19">
        <v>1997</v>
      </c>
      <c r="C60" s="20">
        <v>1435</v>
      </c>
      <c r="G60" s="17">
        <v>0.78600000000000003</v>
      </c>
      <c r="H60" s="17">
        <v>0.71</v>
      </c>
      <c r="I60" s="17">
        <v>0.68</v>
      </c>
      <c r="J60" s="17">
        <v>0.67</v>
      </c>
      <c r="K60" s="17"/>
      <c r="L60" s="17">
        <v>0.13</v>
      </c>
      <c r="M60" s="17">
        <v>0.42899999999999999</v>
      </c>
      <c r="N60" s="17">
        <v>0.58899999999999997</v>
      </c>
      <c r="O60" s="17">
        <v>0.63600000000000001</v>
      </c>
      <c r="P60" s="17">
        <v>0.65200000000000002</v>
      </c>
      <c r="Q60" s="17">
        <v>0.68700000000000006</v>
      </c>
    </row>
    <row r="61" spans="2:17" s="16" customFormat="1" hidden="1">
      <c r="B61" s="19">
        <v>1998</v>
      </c>
      <c r="C61" s="20">
        <v>1469</v>
      </c>
      <c r="G61" s="17">
        <v>0.78</v>
      </c>
      <c r="H61" s="17">
        <v>0.70299999999999996</v>
      </c>
      <c r="I61" s="17">
        <v>0.67300000000000004</v>
      </c>
      <c r="J61" s="17">
        <v>0.66569999999999996</v>
      </c>
      <c r="K61" s="17"/>
      <c r="L61" s="17">
        <v>0.13100000000000001</v>
      </c>
      <c r="M61" s="17">
        <v>0.43</v>
      </c>
      <c r="N61" s="17">
        <v>0.59799999999999998</v>
      </c>
      <c r="O61" s="17">
        <v>0.64200000000000002</v>
      </c>
      <c r="P61" s="17">
        <v>0.65900000000000003</v>
      </c>
      <c r="Q61" s="17">
        <v>0.68200000000000005</v>
      </c>
    </row>
    <row r="62" spans="2:17" s="16" customFormat="1" hidden="1">
      <c r="B62" s="19">
        <v>1999</v>
      </c>
      <c r="C62" s="20">
        <v>1511</v>
      </c>
      <c r="G62" s="17">
        <v>0.81799999999999995</v>
      </c>
      <c r="H62" s="17">
        <v>0.75800000000000001</v>
      </c>
      <c r="I62" s="17">
        <v>0.72399999999999998</v>
      </c>
      <c r="J62" s="17">
        <v>0.71299999999999997</v>
      </c>
      <c r="K62" s="17"/>
      <c r="L62" s="17">
        <v>0.13400000000000001</v>
      </c>
      <c r="M62" s="17">
        <v>0.44</v>
      </c>
      <c r="N62" s="17">
        <v>0.63200000000000001</v>
      </c>
      <c r="O62" s="17">
        <v>0.69</v>
      </c>
      <c r="P62" s="17">
        <v>0.70299999999999996</v>
      </c>
      <c r="Q62" s="17">
        <v>0.73</v>
      </c>
    </row>
    <row r="63" spans="2:17" s="16" customFormat="1" hidden="1">
      <c r="B63" s="19">
        <v>2000</v>
      </c>
      <c r="C63" s="20">
        <v>1545</v>
      </c>
      <c r="G63" s="17">
        <v>0.81200000000000006</v>
      </c>
      <c r="H63" s="17">
        <v>0.77</v>
      </c>
      <c r="I63" s="17">
        <v>0.74299999999999999</v>
      </c>
      <c r="J63" s="17">
        <v>0.72599999999999998</v>
      </c>
      <c r="K63" s="17"/>
      <c r="L63" s="17">
        <v>0.129</v>
      </c>
      <c r="M63" s="17">
        <v>0.437</v>
      </c>
      <c r="N63" s="17">
        <v>0.64900000000000002</v>
      </c>
      <c r="O63" s="17">
        <v>0.69799999999999995</v>
      </c>
      <c r="P63" s="17">
        <v>0.71299999999999997</v>
      </c>
      <c r="Q63" s="17">
        <v>0.73299999999999998</v>
      </c>
    </row>
    <row r="64" spans="2:17" s="16" customFormat="1" hidden="1">
      <c r="B64" s="19">
        <v>2001</v>
      </c>
      <c r="C64" s="20">
        <v>1531</v>
      </c>
      <c r="G64" s="17">
        <v>0.78</v>
      </c>
      <c r="H64" s="17">
        <v>0.71399999999999997</v>
      </c>
      <c r="I64" s="17">
        <v>0.68600000000000005</v>
      </c>
      <c r="J64" s="17">
        <v>0.66900000000000004</v>
      </c>
      <c r="K64" s="17"/>
      <c r="L64" s="17">
        <v>0.121</v>
      </c>
      <c r="M64" s="17">
        <v>0.42299999999999999</v>
      </c>
      <c r="N64" s="17">
        <v>0.58099999999999996</v>
      </c>
      <c r="O64" s="17">
        <v>0.64100000000000001</v>
      </c>
      <c r="P64" s="17">
        <v>0.65700000000000003</v>
      </c>
      <c r="Q64" s="17">
        <v>0.67300000000000004</v>
      </c>
    </row>
    <row r="65" spans="1:20" s="16" customFormat="1" ht="16.2" hidden="1" customHeight="1">
      <c r="A65" s="29"/>
      <c r="B65" s="30">
        <v>2002</v>
      </c>
      <c r="C65" s="31">
        <v>1423</v>
      </c>
      <c r="D65" s="39"/>
      <c r="E65" s="39"/>
      <c r="F65" s="39"/>
      <c r="G65" s="33">
        <v>0.78500000000000003</v>
      </c>
      <c r="H65" s="33">
        <v>0.71599999999999997</v>
      </c>
      <c r="I65" s="33">
        <v>0.69</v>
      </c>
      <c r="J65" s="33">
        <v>0.67700000000000005</v>
      </c>
      <c r="K65" s="33"/>
      <c r="L65" s="33">
        <v>0.13800000000000001</v>
      </c>
      <c r="M65" s="33">
        <v>0.438</v>
      </c>
      <c r="N65" s="33">
        <v>0.59199999999999997</v>
      </c>
      <c r="O65" s="33">
        <v>0.65200000000000002</v>
      </c>
      <c r="P65" s="33">
        <v>0.66800000000000004</v>
      </c>
      <c r="Q65" s="33">
        <v>0.68400000000000005</v>
      </c>
      <c r="T65" s="17"/>
    </row>
    <row r="66" spans="1:20" s="16" customFormat="1" ht="16.2" hidden="1" customHeight="1">
      <c r="B66" s="34">
        <v>2003</v>
      </c>
      <c r="C66" s="35">
        <v>1341</v>
      </c>
      <c r="D66" s="38"/>
      <c r="E66" s="38"/>
      <c r="F66" s="38"/>
      <c r="G66" s="37">
        <v>0.77200000000000002</v>
      </c>
      <c r="H66" s="37">
        <v>0.71299999999999997</v>
      </c>
      <c r="I66" s="37">
        <v>0.67800000000000005</v>
      </c>
      <c r="J66" s="37">
        <v>0.66800000000000004</v>
      </c>
      <c r="K66" s="37"/>
      <c r="L66" s="37">
        <v>0.14499999999999999</v>
      </c>
      <c r="M66" s="37">
        <v>0.438</v>
      </c>
      <c r="N66" s="37">
        <v>0.59399999999999997</v>
      </c>
      <c r="O66" s="37">
        <v>0.63900000000000001</v>
      </c>
      <c r="P66" s="37">
        <v>0.65500000000000003</v>
      </c>
      <c r="Q66" s="37">
        <v>0.66600000000000004</v>
      </c>
      <c r="T66" s="17"/>
    </row>
    <row r="67" spans="1:20" s="16" customFormat="1" ht="16.2" hidden="1" customHeight="1">
      <c r="A67" s="29"/>
      <c r="B67" s="30">
        <v>2004</v>
      </c>
      <c r="C67" s="31">
        <v>1369</v>
      </c>
      <c r="D67" s="39"/>
      <c r="E67" s="39"/>
      <c r="F67" s="39"/>
      <c r="G67" s="33">
        <v>0.77500000000000002</v>
      </c>
      <c r="H67" s="33">
        <v>0.70599999999999996</v>
      </c>
      <c r="I67" s="33">
        <v>0.69099999999999995</v>
      </c>
      <c r="J67" s="33">
        <v>0.67900000000000005</v>
      </c>
      <c r="K67" s="33"/>
      <c r="L67" s="33">
        <v>0.13700000000000001</v>
      </c>
      <c r="M67" s="33">
        <v>0.43099999999999999</v>
      </c>
      <c r="N67" s="33">
        <v>0.59799999999999998</v>
      </c>
      <c r="O67" s="33">
        <v>0.65700000000000003</v>
      </c>
      <c r="P67" s="33">
        <v>0.67200000000000004</v>
      </c>
      <c r="Q67" s="33">
        <v>0.68</v>
      </c>
      <c r="T67" s="17"/>
    </row>
    <row r="68" spans="1:20" s="16" customFormat="1" ht="15" hidden="1" customHeight="1">
      <c r="B68" s="34">
        <v>2005</v>
      </c>
      <c r="C68" s="35">
        <v>1313</v>
      </c>
      <c r="D68" s="38"/>
      <c r="E68" s="38"/>
      <c r="F68" s="38"/>
      <c r="G68" s="37">
        <v>0.79100000000000004</v>
      </c>
      <c r="H68" s="37">
        <v>0.72199999999999998</v>
      </c>
      <c r="I68" s="37">
        <v>0.68799999999999994</v>
      </c>
      <c r="J68" s="37">
        <v>0.68300000000000005</v>
      </c>
      <c r="K68" s="37"/>
      <c r="L68" s="37">
        <v>0.126</v>
      </c>
      <c r="M68" s="37">
        <v>0.433</v>
      </c>
      <c r="N68" s="37">
        <v>0.60399999999999998</v>
      </c>
      <c r="O68" s="37">
        <v>0.64900000000000002</v>
      </c>
      <c r="P68" s="37">
        <v>0.66500000000000004</v>
      </c>
      <c r="Q68" s="37">
        <v>0.67600000000000005</v>
      </c>
      <c r="T68" s="17"/>
    </row>
    <row r="69" spans="1:20" s="16" customFormat="1" ht="15" hidden="1" customHeight="1">
      <c r="A69" s="29"/>
      <c r="B69" s="30">
        <v>2006</v>
      </c>
      <c r="C69" s="31">
        <v>1395</v>
      </c>
      <c r="D69" s="39"/>
      <c r="E69" s="39"/>
      <c r="F69" s="39"/>
      <c r="G69" s="33">
        <v>0.78300000000000003</v>
      </c>
      <c r="H69" s="33">
        <v>0.73799999999999999</v>
      </c>
      <c r="I69" s="33">
        <v>0.72</v>
      </c>
      <c r="J69" s="33">
        <v>0.71499999999999997</v>
      </c>
      <c r="K69" s="33"/>
      <c r="L69" s="33">
        <v>0.16200000000000001</v>
      </c>
      <c r="M69" s="33">
        <v>0.46500000000000002</v>
      </c>
      <c r="N69" s="33">
        <v>0.63600000000000001</v>
      </c>
      <c r="O69" s="33">
        <v>0.69099999999999995</v>
      </c>
      <c r="P69" s="33">
        <v>0.70299999999999996</v>
      </c>
      <c r="Q69" s="33">
        <v>0.71699999999999997</v>
      </c>
      <c r="T69" s="17"/>
    </row>
    <row r="70" spans="1:20" s="16" customFormat="1" ht="15" hidden="1" customHeight="1">
      <c r="B70" s="19">
        <v>2007</v>
      </c>
      <c r="C70" s="20">
        <v>1417</v>
      </c>
      <c r="G70" s="17">
        <v>0.80400000000000005</v>
      </c>
      <c r="H70" s="17">
        <v>0.73599999999999999</v>
      </c>
      <c r="I70" s="17">
        <v>0.71499999999999997</v>
      </c>
      <c r="J70" s="17">
        <v>0.71</v>
      </c>
      <c r="K70" s="17"/>
      <c r="L70" s="17">
        <v>0.17699999999999999</v>
      </c>
      <c r="M70" s="17">
        <v>0.48699999999999999</v>
      </c>
      <c r="N70" s="17">
        <v>0.63300000000000001</v>
      </c>
      <c r="O70" s="17">
        <v>0.68700000000000006</v>
      </c>
      <c r="P70" s="17">
        <v>0.7</v>
      </c>
      <c r="Q70" s="37"/>
      <c r="T70" s="17"/>
    </row>
    <row r="71" spans="1:20" s="16" customFormat="1" ht="15" hidden="1" customHeight="1">
      <c r="A71" s="29"/>
      <c r="B71" s="61">
        <v>2008</v>
      </c>
      <c r="C71" s="48">
        <v>1477</v>
      </c>
      <c r="D71" s="29"/>
      <c r="E71" s="29"/>
      <c r="F71" s="29"/>
      <c r="G71" s="50">
        <v>0.8</v>
      </c>
      <c r="H71" s="50">
        <v>0.71499999999999997</v>
      </c>
      <c r="I71" s="50">
        <v>0.68400000000000005</v>
      </c>
      <c r="J71" s="50">
        <v>0.55000000000000004</v>
      </c>
      <c r="K71" s="50"/>
      <c r="L71" s="50">
        <v>0.16700000000000001</v>
      </c>
      <c r="M71" s="50">
        <v>0.44800000000000001</v>
      </c>
      <c r="N71" s="50">
        <v>0.60099999999999998</v>
      </c>
      <c r="O71" s="50">
        <v>0.66400000000000003</v>
      </c>
      <c r="P71" s="50">
        <v>0.67300000000000004</v>
      </c>
      <c r="Q71" s="37"/>
      <c r="R71" s="24"/>
      <c r="T71" s="17"/>
    </row>
    <row r="72" spans="1:20" s="16" customFormat="1" ht="15" hidden="1" customHeight="1">
      <c r="B72" s="19">
        <v>2009</v>
      </c>
      <c r="C72" s="20">
        <v>1550</v>
      </c>
      <c r="G72" s="17">
        <v>0.80200000000000005</v>
      </c>
      <c r="H72" s="17">
        <v>0.72699999999999998</v>
      </c>
      <c r="I72" s="17">
        <v>0.69099999999999995</v>
      </c>
      <c r="J72" s="17">
        <v>0.67700000000000005</v>
      </c>
      <c r="K72" s="17"/>
      <c r="L72" s="17">
        <v>0.14299999999999999</v>
      </c>
      <c r="M72" s="17">
        <v>0.44400000000000001</v>
      </c>
      <c r="N72" s="17">
        <v>0.59599999999999997</v>
      </c>
      <c r="O72" s="17">
        <v>0.64300000000000002</v>
      </c>
      <c r="P72" s="17">
        <v>0.65800000000000003</v>
      </c>
      <c r="Q72" s="37"/>
      <c r="T72" s="17"/>
    </row>
    <row r="73" spans="1:20" s="16" customFormat="1" ht="15" hidden="1" customHeight="1">
      <c r="A73" s="29"/>
      <c r="B73" s="69" t="s">
        <v>19</v>
      </c>
      <c r="C73" s="57">
        <v>1550</v>
      </c>
      <c r="D73" s="56"/>
      <c r="E73" s="56"/>
      <c r="F73" s="56"/>
      <c r="G73" s="59">
        <v>0.81299999999999994</v>
      </c>
      <c r="H73" s="59">
        <v>0.752</v>
      </c>
      <c r="I73" s="59">
        <v>0.72499999999999998</v>
      </c>
      <c r="J73" s="59">
        <v>0.71</v>
      </c>
      <c r="K73" s="59"/>
      <c r="L73" s="59">
        <v>0.154</v>
      </c>
      <c r="M73" s="59">
        <v>0.47599999999999998</v>
      </c>
      <c r="N73" s="59">
        <v>0.64349999999999996</v>
      </c>
      <c r="O73" s="59">
        <v>0.68789999999999996</v>
      </c>
      <c r="P73" s="59">
        <v>0.70199999999999996</v>
      </c>
      <c r="Q73" s="37"/>
      <c r="T73" s="17"/>
    </row>
    <row r="74" spans="1:20" s="16" customFormat="1" ht="15" hidden="1" customHeight="1">
      <c r="B74" s="70">
        <v>2011</v>
      </c>
      <c r="C74" s="71">
        <v>1646</v>
      </c>
      <c r="D74" s="54"/>
      <c r="E74" s="54"/>
      <c r="F74" s="54"/>
      <c r="G74" s="67">
        <v>0.82899999999999996</v>
      </c>
      <c r="H74" s="67">
        <v>0.76800000000000002</v>
      </c>
      <c r="I74" s="67">
        <v>0.73799999999999999</v>
      </c>
      <c r="J74" s="68">
        <v>0.73</v>
      </c>
      <c r="K74" s="67"/>
      <c r="L74" s="67">
        <v>0.1628</v>
      </c>
      <c r="M74" s="67">
        <v>0.49270000000000003</v>
      </c>
      <c r="N74" s="67">
        <v>0.66949999999999998</v>
      </c>
      <c r="O74" s="67">
        <v>0.70899999999999996</v>
      </c>
      <c r="P74" s="67">
        <v>0.72499999999999998</v>
      </c>
      <c r="Q74" s="37"/>
      <c r="T74" s="17"/>
    </row>
    <row r="75" spans="1:20" s="16" customFormat="1" ht="15" hidden="1" customHeight="1">
      <c r="A75" s="29"/>
      <c r="B75" s="73">
        <v>2012</v>
      </c>
      <c r="C75" s="57">
        <v>1711</v>
      </c>
      <c r="D75" s="56"/>
      <c r="E75" s="56"/>
      <c r="F75" s="56"/>
      <c r="G75" s="59">
        <v>0.81799999999999995</v>
      </c>
      <c r="H75" s="59">
        <v>0.75</v>
      </c>
      <c r="I75" s="59">
        <v>0.72599999999999998</v>
      </c>
      <c r="J75" s="59">
        <v>0.71699999999999997</v>
      </c>
      <c r="K75" s="59"/>
      <c r="L75" s="59">
        <v>0.15770000000000001</v>
      </c>
      <c r="M75" s="59">
        <v>0.503</v>
      </c>
      <c r="N75" s="59">
        <v>0.65700000000000003</v>
      </c>
      <c r="O75" s="59">
        <v>0.69699999999999995</v>
      </c>
      <c r="P75" s="59">
        <v>0.71199999999999997</v>
      </c>
      <c r="Q75" s="37"/>
      <c r="T75" s="17"/>
    </row>
    <row r="76" spans="1:20" s="16" customFormat="1" ht="15" customHeight="1">
      <c r="A76" s="41"/>
      <c r="B76" s="74">
        <v>2013</v>
      </c>
      <c r="C76" s="75">
        <v>1890</v>
      </c>
      <c r="D76" s="86"/>
      <c r="E76" s="86"/>
      <c r="F76" s="86"/>
      <c r="G76" s="67">
        <v>0.83699999999999997</v>
      </c>
      <c r="H76" s="67">
        <v>0.76900000000000002</v>
      </c>
      <c r="I76" s="67">
        <v>0.73899999999999999</v>
      </c>
      <c r="J76" s="68">
        <v>0.72399999999999998</v>
      </c>
      <c r="K76" s="67"/>
      <c r="L76" s="67">
        <v>0.16139999999999999</v>
      </c>
      <c r="M76" s="67">
        <v>0.495</v>
      </c>
      <c r="N76" s="67">
        <v>0.66700000000000004</v>
      </c>
      <c r="O76" s="67">
        <v>0.70479999999999998</v>
      </c>
      <c r="P76" s="67">
        <v>0.71960000000000002</v>
      </c>
      <c r="Q76" s="37"/>
      <c r="T76" s="17"/>
    </row>
    <row r="77" spans="1:20" s="16" customFormat="1" ht="15" customHeight="1">
      <c r="A77" s="29"/>
      <c r="B77" s="73">
        <v>2014</v>
      </c>
      <c r="C77" s="57">
        <v>1837</v>
      </c>
      <c r="D77" s="56"/>
      <c r="E77" s="56"/>
      <c r="F77" s="56"/>
      <c r="G77" s="59">
        <v>0.82699999999999996</v>
      </c>
      <c r="H77" s="59">
        <v>0.76700000000000002</v>
      </c>
      <c r="I77" s="59">
        <v>0.74299999999999999</v>
      </c>
      <c r="J77" s="87">
        <v>0.73299999999999998</v>
      </c>
      <c r="K77" s="59"/>
      <c r="L77" s="59">
        <v>0.17699999999999999</v>
      </c>
      <c r="M77" s="59">
        <v>0.51900000000000002</v>
      </c>
      <c r="N77" s="59">
        <v>0.66739999999999999</v>
      </c>
      <c r="O77" s="59">
        <v>0.71530000000000005</v>
      </c>
      <c r="P77" s="59">
        <v>0.72499999999999998</v>
      </c>
      <c r="Q77" s="37"/>
      <c r="T77" s="17"/>
    </row>
    <row r="78" spans="1:20" s="16" customFormat="1" ht="15" customHeight="1">
      <c r="A78" s="41"/>
      <c r="B78" s="74">
        <v>2015</v>
      </c>
      <c r="C78" s="75">
        <v>1748</v>
      </c>
      <c r="D78" s="86"/>
      <c r="E78" s="86"/>
      <c r="F78" s="86"/>
      <c r="G78" s="67">
        <v>0.83699999999999997</v>
      </c>
      <c r="H78" s="67">
        <v>0.77300000000000002</v>
      </c>
      <c r="I78" s="67">
        <v>0.74399999999999999</v>
      </c>
      <c r="J78" s="68">
        <v>0.73499999999999999</v>
      </c>
      <c r="K78" s="67"/>
      <c r="L78" s="67">
        <v>0.16400000000000001</v>
      </c>
      <c r="M78" s="67">
        <v>0.51319999999999999</v>
      </c>
      <c r="N78" s="67">
        <v>0.67789999999999995</v>
      </c>
      <c r="O78" s="67">
        <v>0.71599999999999997</v>
      </c>
      <c r="P78" s="67">
        <v>0.73</v>
      </c>
      <c r="Q78" s="37"/>
      <c r="T78" s="17"/>
    </row>
    <row r="79" spans="1:20" s="16" customFormat="1" ht="15" customHeight="1">
      <c r="A79" s="29"/>
      <c r="B79" s="73">
        <v>2016</v>
      </c>
      <c r="C79" s="57">
        <v>1718</v>
      </c>
      <c r="D79" s="56"/>
      <c r="E79" s="56"/>
      <c r="F79" s="56"/>
      <c r="G79" s="59">
        <v>0.83099999999999996</v>
      </c>
      <c r="H79" s="59">
        <v>0.77300000000000002</v>
      </c>
      <c r="I79" s="59">
        <v>0.74299999999999999</v>
      </c>
      <c r="J79" s="87">
        <v>0.74</v>
      </c>
      <c r="K79" s="59"/>
      <c r="L79" s="59">
        <v>0.188</v>
      </c>
      <c r="M79" s="59">
        <v>0.53029999999999999</v>
      </c>
      <c r="N79" s="59">
        <v>0.68300000000000005</v>
      </c>
      <c r="O79" s="59">
        <v>0.72599999999999998</v>
      </c>
      <c r="P79" s="59">
        <v>0.73099999999999998</v>
      </c>
      <c r="Q79" s="37"/>
      <c r="T79" s="17"/>
    </row>
    <row r="80" spans="1:20" s="24" customFormat="1" ht="15" customHeight="1">
      <c r="B80" s="78">
        <v>2017</v>
      </c>
      <c r="C80" s="79">
        <v>1640</v>
      </c>
      <c r="D80" s="83"/>
      <c r="E80" s="83"/>
      <c r="F80" s="83"/>
      <c r="G80" s="68">
        <v>0.83499999999999996</v>
      </c>
      <c r="H80" s="68">
        <v>0.76100000000000001</v>
      </c>
      <c r="I80" s="68">
        <v>0.73699999999999999</v>
      </c>
      <c r="J80" s="85">
        <v>0.73199999999999998</v>
      </c>
      <c r="K80" s="68"/>
      <c r="L80" s="68">
        <v>0.193</v>
      </c>
      <c r="M80" s="68">
        <v>0.53600000000000003</v>
      </c>
      <c r="N80" s="68">
        <v>0.68400000000000005</v>
      </c>
      <c r="O80" s="68">
        <v>0.71499999999999997</v>
      </c>
      <c r="P80" s="68">
        <v>0.72699999999999998</v>
      </c>
      <c r="Q80" s="43"/>
      <c r="T80" s="45"/>
    </row>
    <row r="81" spans="1:31" s="24" customFormat="1" ht="15" customHeight="1">
      <c r="A81" s="29"/>
      <c r="B81" s="73">
        <v>2018</v>
      </c>
      <c r="C81" s="57">
        <v>1408</v>
      </c>
      <c r="D81" s="56"/>
      <c r="E81" s="56"/>
      <c r="F81" s="56"/>
      <c r="G81" s="59">
        <v>0.82699999999999996</v>
      </c>
      <c r="H81" s="59">
        <v>0.77600000000000002</v>
      </c>
      <c r="I81" s="59">
        <v>0.75800000000000001</v>
      </c>
      <c r="J81" s="87">
        <v>0.73699999999999999</v>
      </c>
      <c r="K81" s="59"/>
      <c r="L81" s="59">
        <v>0.20499999999999999</v>
      </c>
      <c r="M81" s="59">
        <v>0.54800000000000004</v>
      </c>
      <c r="N81" s="59">
        <v>0.68300000000000005</v>
      </c>
      <c r="O81" s="59">
        <v>0.71899999999999997</v>
      </c>
      <c r="P81" s="68"/>
      <c r="Q81" s="43"/>
      <c r="T81" s="45"/>
    </row>
    <row r="82" spans="1:31" s="24" customFormat="1" ht="15" customHeight="1">
      <c r="B82" s="78">
        <v>2019</v>
      </c>
      <c r="C82" s="79">
        <v>1381</v>
      </c>
      <c r="D82" s="83"/>
      <c r="E82" s="83"/>
      <c r="F82" s="83"/>
      <c r="G82" s="68">
        <v>0.85</v>
      </c>
      <c r="H82" s="68">
        <v>0.79100000000000004</v>
      </c>
      <c r="I82" s="68">
        <v>0.76100000000000001</v>
      </c>
      <c r="J82" s="68">
        <v>0.755</v>
      </c>
      <c r="K82" s="68"/>
      <c r="L82" s="68">
        <v>0.254</v>
      </c>
      <c r="M82" s="68">
        <v>0.55500000000000005</v>
      </c>
      <c r="N82" s="68">
        <v>0.70099999999999996</v>
      </c>
      <c r="O82" s="68"/>
      <c r="P82" s="68"/>
      <c r="Q82" s="43"/>
      <c r="T82" s="45"/>
    </row>
    <row r="83" spans="1:31" s="101" customFormat="1" ht="15" customHeight="1">
      <c r="A83" s="93"/>
      <c r="B83" s="94">
        <v>2020</v>
      </c>
      <c r="C83" s="95">
        <v>1254</v>
      </c>
      <c r="D83" s="96"/>
      <c r="E83" s="96"/>
      <c r="F83" s="96"/>
      <c r="G83" s="97">
        <v>0.82599999999999996</v>
      </c>
      <c r="H83" s="97">
        <v>0.76800000000000002</v>
      </c>
      <c r="I83" s="97">
        <v>0.751</v>
      </c>
      <c r="J83" s="98"/>
      <c r="K83" s="99"/>
      <c r="L83" s="97">
        <v>0.248</v>
      </c>
      <c r="M83" s="97">
        <v>0.56799999999999995</v>
      </c>
      <c r="N83" s="98"/>
      <c r="O83" s="98"/>
      <c r="P83" s="98"/>
      <c r="Q83" s="100"/>
      <c r="T83" s="103"/>
    </row>
    <row r="84" spans="1:31" s="24" customFormat="1" ht="15" customHeight="1">
      <c r="B84" s="113">
        <v>2021</v>
      </c>
      <c r="C84" s="114">
        <v>1266</v>
      </c>
      <c r="D84" s="105"/>
      <c r="E84" s="105"/>
      <c r="F84" s="105"/>
      <c r="G84" s="98">
        <v>0.84</v>
      </c>
      <c r="H84" s="98">
        <v>0.77500000000000002</v>
      </c>
      <c r="I84" s="98"/>
      <c r="J84" s="98"/>
      <c r="K84" s="99"/>
      <c r="L84" s="98">
        <v>0.248</v>
      </c>
      <c r="M84" s="98"/>
      <c r="N84" s="98"/>
      <c r="O84" s="98"/>
      <c r="P84" s="98"/>
      <c r="Q84" s="43"/>
      <c r="T84" s="45"/>
    </row>
    <row r="85" spans="1:31" s="24" customFormat="1" ht="15" customHeight="1">
      <c r="A85" s="29"/>
      <c r="B85" s="118">
        <v>2022</v>
      </c>
      <c r="C85" s="119">
        <v>1282</v>
      </c>
      <c r="D85" s="121"/>
      <c r="E85" s="121"/>
      <c r="F85" s="96"/>
      <c r="G85" s="120">
        <v>0.876</v>
      </c>
      <c r="H85" s="89"/>
      <c r="I85" s="89"/>
      <c r="J85" s="89"/>
      <c r="K85" s="99"/>
      <c r="L85" s="91"/>
      <c r="M85" s="89"/>
      <c r="N85" s="89"/>
      <c r="O85" s="89"/>
      <c r="P85" s="89"/>
      <c r="Q85" s="43"/>
      <c r="T85" s="45"/>
    </row>
    <row r="86" spans="1:31" s="16" customFormat="1" ht="15" customHeight="1">
      <c r="B86" s="78" t="s">
        <v>26</v>
      </c>
      <c r="C86" s="79">
        <f>AVERAGE(C76:C85)</f>
        <v>1542.4</v>
      </c>
      <c r="D86" s="80"/>
      <c r="E86" s="80"/>
      <c r="F86" s="80"/>
      <c r="G86" s="68">
        <f>AVERAGE(G76:G85)</f>
        <v>0.8385999999999999</v>
      </c>
      <c r="H86" s="68">
        <f>AVERAGE(H76:H84)</f>
        <v>0.77255555555555566</v>
      </c>
      <c r="I86" s="68">
        <f>AVERAGE(I76:I83)</f>
        <v>0.74700000000000011</v>
      </c>
      <c r="J86" s="68">
        <f>AVERAGE(J76:J82)</f>
        <v>0.73657142857142854</v>
      </c>
      <c r="K86" s="83"/>
      <c r="L86" s="88">
        <f>AVERAGE(L76:L84)</f>
        <v>0.20426666666666668</v>
      </c>
      <c r="M86" s="68">
        <f>AVERAGE(M76:M83)</f>
        <v>0.53306249999999999</v>
      </c>
      <c r="N86" s="68">
        <f>AVERAGE(N76:N82)</f>
        <v>0.6804714285714285</v>
      </c>
      <c r="O86" s="68">
        <f>AVERAGE(O76:O81)</f>
        <v>0.71601666666666663</v>
      </c>
      <c r="P86" s="68">
        <f>AVERAGE(P76:P80)</f>
        <v>0.72651999999999994</v>
      </c>
      <c r="Q86" s="37"/>
    </row>
    <row r="87" spans="1:31" s="16" customFormat="1" ht="5.25" customHeight="1">
      <c r="B87" s="34"/>
      <c r="C87" s="35"/>
      <c r="D87" s="36"/>
      <c r="E87" s="36"/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31" s="16" customFormat="1" ht="12.6" customHeight="1">
      <c r="A88" s="129" t="s">
        <v>21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V88" s="17"/>
      <c r="W88" s="17"/>
      <c r="X88" s="17"/>
      <c r="AC88" s="17"/>
      <c r="AD88" s="17"/>
      <c r="AE88" s="17"/>
    </row>
    <row r="89" spans="1:31" s="16" customFormat="1" ht="12.6" customHeight="1">
      <c r="A89" s="128" t="s">
        <v>29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</row>
    <row r="90" spans="1:31" s="16" customFormat="1" ht="12.6" customHeight="1">
      <c r="A90" s="130" t="s">
        <v>30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92"/>
      <c r="Q90" s="92"/>
    </row>
    <row r="91" spans="1:31" s="16" customFormat="1" ht="12.6" customHeight="1">
      <c r="A91" s="129" t="s">
        <v>27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31" s="104" customFormat="1" ht="12.6" customHeight="1">
      <c r="A92" s="129" t="s">
        <v>31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116" spans="1:17" ht="3" customHeight="1"/>
    <row r="117" spans="1:17" ht="3" customHeight="1"/>
    <row r="118" spans="1:17" ht="3" customHeight="1"/>
    <row r="119" spans="1:17" s="64" customFormat="1" ht="13.8">
      <c r="A119" s="111" t="s">
        <v>5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1:17" s="64" customFormat="1" ht="13.8">
      <c r="A120" s="124" t="s">
        <v>34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2" spans="1:17" s="64" customFormat="1" ht="13.8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1:17" s="64" customFormat="1" ht="13.8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</row>
  </sheetData>
  <mergeCells count="12">
    <mergeCell ref="A123:Q123"/>
    <mergeCell ref="A3:Q3"/>
    <mergeCell ref="A2:Q2"/>
    <mergeCell ref="G5:J5"/>
    <mergeCell ref="L5:Q5"/>
    <mergeCell ref="A89:Q89"/>
    <mergeCell ref="A88:Q88"/>
    <mergeCell ref="A122:Q122"/>
    <mergeCell ref="A90:O90"/>
    <mergeCell ref="A120:Q120"/>
    <mergeCell ref="A91:Q91"/>
    <mergeCell ref="A92:Q92"/>
  </mergeCells>
  <phoneticPr fontId="0" type="noConversion"/>
  <printOptions horizontalCentered="1"/>
  <pageMargins left="0.45" right="0.45" top="0.5" bottom="0.3" header="0.3" footer="0.3"/>
  <pageSetup scale="80" orientation="portrait" r:id="rId1"/>
  <headerFooter alignWithMargins="0">
    <oddFooter xml:space="preserve">&amp;R
</oddFooter>
  </headerFooter>
  <ignoredErrors>
    <ignoredError sqref="C46:D46 F46 F86 C86:D86 K46 G46:J46 K86 H86:J86 L46:P46 L86:P86" formulaRange="1"/>
    <ignoredError sqref="B33 B7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0"/>
  <sheetViews>
    <sheetView workbookViewId="0">
      <selection activeCell="B20" sqref="B20"/>
    </sheetView>
  </sheetViews>
  <sheetFormatPr defaultRowHeight="13.2"/>
  <cols>
    <col min="2" max="2" width="8" customWidth="1"/>
    <col min="3" max="3" width="24.109375" bestFit="1" customWidth="1"/>
    <col min="4" max="4" width="39.33203125" bestFit="1" customWidth="1"/>
    <col min="5" max="5" width="39.33203125" customWidth="1"/>
    <col min="6" max="6" width="39.33203125" bestFit="1" customWidth="1"/>
    <col min="7" max="7" width="40.33203125" bestFit="1" customWidth="1"/>
  </cols>
  <sheetData>
    <row r="4" spans="2:13">
      <c r="B4" s="5"/>
      <c r="C4" s="127"/>
      <c r="D4" s="127"/>
      <c r="E4" s="127"/>
      <c r="F4" s="127"/>
      <c r="G4" s="6"/>
      <c r="H4" s="127"/>
      <c r="I4" s="127"/>
      <c r="J4" s="127"/>
      <c r="K4" s="127"/>
      <c r="L4" s="127"/>
      <c r="M4" s="127"/>
    </row>
    <row r="5" spans="2:13">
      <c r="B5" s="7"/>
      <c r="C5" s="8" t="s">
        <v>22</v>
      </c>
      <c r="D5" s="8" t="s">
        <v>23</v>
      </c>
      <c r="E5" s="8" t="s">
        <v>24</v>
      </c>
      <c r="F5" s="8" t="s">
        <v>25</v>
      </c>
      <c r="G5" s="66"/>
    </row>
    <row r="6" spans="2:13" ht="13.8" hidden="1">
      <c r="B6" s="14">
        <v>2002</v>
      </c>
      <c r="C6" s="15">
        <v>0.84199999999999997</v>
      </c>
      <c r="D6" s="15">
        <v>0.33600000000000002</v>
      </c>
      <c r="E6" s="33">
        <v>0.625</v>
      </c>
      <c r="F6" s="15">
        <v>0.67700000000000005</v>
      </c>
      <c r="G6" s="15"/>
    </row>
    <row r="7" spans="2:13" ht="13.8">
      <c r="B7" s="65">
        <v>2010</v>
      </c>
      <c r="C7" s="59">
        <v>0.88</v>
      </c>
      <c r="D7" s="59">
        <v>0.44400000000000001</v>
      </c>
      <c r="E7" s="59">
        <v>0.70320000000000005</v>
      </c>
      <c r="F7" s="59">
        <v>0.74350000000000005</v>
      </c>
      <c r="G7" s="12"/>
    </row>
    <row r="8" spans="2:13" ht="13.8">
      <c r="B8" s="34">
        <v>2011</v>
      </c>
      <c r="C8" s="17">
        <v>0.86199999999999999</v>
      </c>
      <c r="D8" s="17">
        <v>0.45400000000000001</v>
      </c>
      <c r="E8" s="17">
        <v>0.70099999999999996</v>
      </c>
      <c r="F8" s="17">
        <v>0.73499999999999999</v>
      </c>
      <c r="G8" s="12"/>
    </row>
    <row r="9" spans="2:13" ht="13.8">
      <c r="B9" s="30">
        <v>2012</v>
      </c>
      <c r="C9" s="50">
        <v>0.875</v>
      </c>
      <c r="D9" s="50">
        <v>0.46600000000000003</v>
      </c>
      <c r="E9" s="50">
        <v>0.71199999999999997</v>
      </c>
      <c r="F9" s="50">
        <v>0.747</v>
      </c>
      <c r="G9" s="12"/>
    </row>
    <row r="10" spans="2:13" ht="13.8">
      <c r="B10" s="40">
        <v>2013</v>
      </c>
      <c r="C10" s="51">
        <v>0.86599999999999999</v>
      </c>
      <c r="D10" s="17">
        <v>0.46899999999999997</v>
      </c>
      <c r="E10" s="17">
        <v>0.70499999999999996</v>
      </c>
      <c r="F10" s="17">
        <v>0.74050000000000005</v>
      </c>
      <c r="G10" s="12"/>
    </row>
    <row r="11" spans="2:13" ht="13.8">
      <c r="B11" s="30">
        <v>2014</v>
      </c>
      <c r="C11" s="50">
        <v>0.876</v>
      </c>
      <c r="D11" s="50">
        <v>0.48949999999999999</v>
      </c>
      <c r="E11" s="50">
        <v>0.7177</v>
      </c>
      <c r="F11" s="17">
        <v>0.747</v>
      </c>
      <c r="G11" s="12"/>
    </row>
    <row r="12" spans="2:13" ht="13.8">
      <c r="B12" s="42">
        <v>2015</v>
      </c>
      <c r="C12" s="45">
        <v>0.88100000000000001</v>
      </c>
      <c r="D12" s="17">
        <v>0.51339999999999997</v>
      </c>
      <c r="E12" s="12">
        <v>0.73599999999999999</v>
      </c>
      <c r="F12" s="12">
        <v>0.76600000000000001</v>
      </c>
      <c r="G12" s="12"/>
    </row>
    <row r="13" spans="2:13" ht="13.8">
      <c r="B13" s="30">
        <v>2016</v>
      </c>
      <c r="C13" s="50">
        <v>0.875</v>
      </c>
      <c r="D13" s="12">
        <v>0.51100000000000001</v>
      </c>
      <c r="E13" s="12">
        <v>0.71799999999999997</v>
      </c>
      <c r="F13" s="12">
        <v>0.74399999999999999</v>
      </c>
      <c r="G13" s="12"/>
    </row>
    <row r="14" spans="2:13" ht="13.8">
      <c r="B14" s="42">
        <v>2017</v>
      </c>
      <c r="C14" s="45">
        <v>0.875</v>
      </c>
      <c r="D14" s="109">
        <v>0.54100000000000004</v>
      </c>
      <c r="E14" s="107">
        <v>0.72299999999999998</v>
      </c>
      <c r="F14" s="109">
        <v>0.754</v>
      </c>
      <c r="G14" s="12"/>
    </row>
    <row r="15" spans="2:13" ht="13.8">
      <c r="B15" s="42">
        <v>2018</v>
      </c>
      <c r="C15" s="50">
        <v>0.872</v>
      </c>
      <c r="D15" s="107">
        <v>0.56299999999999994</v>
      </c>
      <c r="E15" s="107">
        <v>0.73</v>
      </c>
      <c r="F15" s="108"/>
    </row>
    <row r="16" spans="2:13" ht="13.8">
      <c r="B16" s="42">
        <v>2019</v>
      </c>
      <c r="C16" s="107">
        <v>0.8859999999999999</v>
      </c>
      <c r="D16" s="109">
        <v>0.57199999999999995</v>
      </c>
      <c r="E16" s="108"/>
      <c r="F16" s="108"/>
    </row>
    <row r="17" spans="2:6" ht="13.8">
      <c r="B17" s="42">
        <v>2020</v>
      </c>
      <c r="C17" s="109">
        <v>0.88</v>
      </c>
      <c r="D17" s="108"/>
      <c r="E17" s="108"/>
      <c r="F17" s="108"/>
    </row>
    <row r="18" spans="2:6" ht="13.8">
      <c r="B18" s="42">
        <v>2021</v>
      </c>
      <c r="C18" s="107">
        <v>0.85799999999999998</v>
      </c>
      <c r="D18" s="108"/>
      <c r="E18" s="108"/>
      <c r="F18" s="108"/>
    </row>
    <row r="19" spans="2:6" ht="13.8">
      <c r="B19" s="42">
        <v>2022</v>
      </c>
      <c r="C19" s="107">
        <v>0.87599999999999989</v>
      </c>
    </row>
    <row r="20" spans="2:6" ht="13.8">
      <c r="B20" s="42"/>
    </row>
  </sheetData>
  <mergeCells count="2">
    <mergeCell ref="C4:F4"/>
    <mergeCell ref="H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Retention &amp; Graduation Rates</vt:lpstr>
      <vt:lpstr>Data for Graph</vt:lpstr>
      <vt:lpstr>'Retention &amp; Graduation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2019-10-08T00:31:34Z</cp:lastPrinted>
  <dcterms:created xsi:type="dcterms:W3CDTF">1998-11-23T15:13:40Z</dcterms:created>
  <dcterms:modified xsi:type="dcterms:W3CDTF">2023-12-08T14:47:24Z</dcterms:modified>
</cp:coreProperties>
</file>