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0" yWindow="0" windowWidth="28800" windowHeight="14232"/>
  </bookViews>
  <sheets>
    <sheet name="Study Abroad" sheetId="1" r:id="rId1"/>
  </sheets>
  <definedNames>
    <definedName name="_xlnm.Print_Area" localSheetId="0">'Study Abroad'!$A$1:$K$27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7" i="1"/>
  <c r="F15" i="1"/>
  <c r="E15" i="1"/>
  <c r="G15" i="1"/>
  <c r="G8" i="1"/>
  <c r="G9" i="1"/>
  <c r="G10" i="1"/>
  <c r="G11" i="1"/>
  <c r="G12" i="1"/>
  <c r="G13" i="1"/>
  <c r="G14" i="1"/>
  <c r="G7" i="1"/>
  <c r="D15" i="1"/>
  <c r="C15" i="1"/>
</calcChain>
</file>

<file path=xl/sharedStrings.xml><?xml version="1.0" encoding="utf-8"?>
<sst xmlns="http://schemas.openxmlformats.org/spreadsheetml/2006/main" count="38" uniqueCount="38">
  <si>
    <t>% of Enrollment Abroad</t>
  </si>
  <si>
    <t>Business</t>
  </si>
  <si>
    <t>Design</t>
  </si>
  <si>
    <t>Engineering</t>
  </si>
  <si>
    <t>Graduate College</t>
  </si>
  <si>
    <t>Liberal Arts &amp; Sciences</t>
  </si>
  <si>
    <t>Veterinary Medicine</t>
  </si>
  <si>
    <t>Country</t>
  </si>
  <si>
    <t>Number 
Visiting Country</t>
  </si>
  <si>
    <t>Office of Institutional Research (Source: Study Abroad Center)</t>
  </si>
  <si>
    <t>Undergraduate</t>
  </si>
  <si>
    <t>Human Sciences</t>
  </si>
  <si>
    <t>Agriculture &amp; Life Sciences</t>
  </si>
  <si>
    <r>
      <t>Study Abroad</t>
    </r>
    <r>
      <rPr>
        <vertAlign val="superscript"/>
        <sz val="14"/>
        <rFont val="Univers 55"/>
      </rPr>
      <t>1</t>
    </r>
  </si>
  <si>
    <t xml:space="preserve">      College</t>
  </si>
  <si>
    <r>
      <t>Total</t>
    </r>
    <r>
      <rPr>
        <vertAlign val="superscript"/>
        <sz val="9"/>
        <rFont val="Univers 45 Light"/>
      </rPr>
      <t>2</t>
    </r>
  </si>
  <si>
    <t>–––––––––––––––––––––––––––––––––––––––––––––––––––––PARTICIPATION BY COLLEGE–––––––––––––––––––––––––––––––––––––––––––––––––––––</t>
  </si>
  <si>
    <r>
      <rPr>
        <vertAlign val="superscript"/>
        <sz val="9"/>
        <rFont val="Univers LT Std 55"/>
        <family val="2"/>
      </rPr>
      <t xml:space="preserve">1 </t>
    </r>
    <r>
      <rPr>
        <sz val="9"/>
        <rFont val="Univers LT Std 55"/>
        <family val="2"/>
      </rPr>
      <t>Study Abroad counts include both credit-earning and non-credit student participants.</t>
    </r>
  </si>
  <si>
    <r>
      <rPr>
        <vertAlign val="superscript"/>
        <sz val="9"/>
        <rFont val="Univers LT Std 55"/>
        <family val="2"/>
      </rPr>
      <t xml:space="preserve">2 </t>
    </r>
    <r>
      <rPr>
        <sz val="9"/>
        <rFont val="Univers LT Std 55"/>
        <family val="2"/>
      </rPr>
      <t xml:space="preserve">Total does not include Post Docs or students for whom college and/or level information is not available. </t>
    </r>
  </si>
  <si>
    <t>––––TOP 10 COUNTRIES VISITED–––––</t>
  </si>
  <si>
    <r>
      <t>College Enrollment</t>
    </r>
    <r>
      <rPr>
        <b/>
        <vertAlign val="superscript"/>
        <sz val="9"/>
        <rFont val="Univers 45 Light"/>
      </rPr>
      <t>3</t>
    </r>
  </si>
  <si>
    <r>
      <rPr>
        <vertAlign val="superscript"/>
        <sz val="9"/>
        <rFont val="Univers LT Std 55"/>
        <family val="2"/>
      </rPr>
      <t xml:space="preserve">3 </t>
    </r>
    <r>
      <rPr>
        <sz val="9"/>
        <rFont val="Univers LT Std 55"/>
        <family val="2"/>
      </rPr>
      <t>Enrollment figure listed is for the Fall semester</t>
    </r>
  </si>
  <si>
    <t>Fiscal Year 2022 (Summer 2021 through Spring 2022)</t>
  </si>
  <si>
    <t>Total Number of Countries Visited: 34</t>
  </si>
  <si>
    <t>Participation by Gender:  Female = 67%; Male = 33%</t>
  </si>
  <si>
    <t>Italy</t>
  </si>
  <si>
    <t>United Kingdom</t>
  </si>
  <si>
    <t>Costa Rica</t>
  </si>
  <si>
    <t>Spain</t>
  </si>
  <si>
    <t>Portugal</t>
  </si>
  <si>
    <t>Ireland</t>
  </si>
  <si>
    <t>United Arab Emirates</t>
  </si>
  <si>
    <t>Germany</t>
  </si>
  <si>
    <t>Ecuador</t>
  </si>
  <si>
    <t>Greece</t>
  </si>
  <si>
    <t xml:space="preserve"> Total</t>
  </si>
  <si>
    <t>Last updated:  12/7/22</t>
  </si>
  <si>
    <t xml:space="preserve">    Grad/Prof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</si>
</sst>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,??0"/>
  </numFmts>
  <fonts count="42">
    <font>
      <sz val="10"/>
      <name val="Univers 55"/>
    </font>
    <font>
      <sz val="10"/>
      <name val="Geneva"/>
      <family val="2"/>
    </font>
    <font>
      <b/>
      <sz val="14"/>
      <name val="Univers 55"/>
      <family val="2"/>
    </font>
    <font>
      <b/>
      <sz val="7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55"/>
      <family val="2"/>
    </font>
    <font>
      <sz val="8"/>
      <name val="Univers 55"/>
      <family val="2"/>
    </font>
    <font>
      <i/>
      <sz val="10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Univers 55"/>
    </font>
    <font>
      <u/>
      <sz val="10"/>
      <color theme="11"/>
      <name val="Univers 55"/>
    </font>
    <font>
      <b/>
      <i/>
      <sz val="10"/>
      <name val="Univers LT Std 45 Light"/>
      <family val="2"/>
    </font>
    <font>
      <b/>
      <sz val="10"/>
      <name val="Univers LT Std 45 Light"/>
      <family val="2"/>
    </font>
    <font>
      <sz val="7"/>
      <name val="Berekely"/>
    </font>
    <font>
      <vertAlign val="superscript"/>
      <sz val="14"/>
      <name val="Univers 55"/>
    </font>
    <font>
      <vertAlign val="superscript"/>
      <sz val="9"/>
      <name val="Univers 45 Light"/>
    </font>
    <font>
      <vertAlign val="superscript"/>
      <sz val="9"/>
      <name val="Univers LT Std 55"/>
      <family val="2"/>
    </font>
    <font>
      <b/>
      <sz val="9"/>
      <name val="Univers LT Std 45 Light"/>
      <family val="2"/>
    </font>
    <font>
      <b/>
      <sz val="9"/>
      <name val="Univers 45 Light"/>
    </font>
    <font>
      <sz val="9"/>
      <name val="Univers 55"/>
      <family val="2"/>
    </font>
    <font>
      <b/>
      <sz val="9"/>
      <name val="Univers 55"/>
      <family val="2"/>
    </font>
    <font>
      <sz val="9"/>
      <name val="Univers LT Std 55"/>
      <family val="2"/>
    </font>
    <font>
      <sz val="9"/>
      <name val="Berekely"/>
    </font>
    <font>
      <b/>
      <vertAlign val="superscript"/>
      <sz val="9"/>
      <name val="Univers 45 Light"/>
    </font>
    <font>
      <b/>
      <sz val="9"/>
      <name val="Univers 55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1" applyNumberFormat="0" applyAlignment="0" applyProtection="0"/>
    <xf numFmtId="0" fontId="13" fillId="15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6" borderId="0" applyNumberFormat="0" applyBorder="0" applyAlignment="0" applyProtection="0"/>
    <xf numFmtId="0" fontId="6" fillId="4" borderId="7" applyNumberFormat="0" applyFont="0" applyAlignment="0" applyProtection="0"/>
    <xf numFmtId="0" fontId="22" fillId="1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28" fillId="0" borderId="0" xfId="0" applyFont="1" applyFill="1" applyBorder="1"/>
    <xf numFmtId="0" fontId="29" fillId="0" borderId="0" xfId="0" applyFont="1" applyFill="1" applyBorder="1"/>
    <xf numFmtId="165" fontId="3" fillId="0" borderId="0" xfId="0" applyNumberFormat="1" applyFont="1" applyFill="1" applyAlignment="1">
      <alignment horizontal="center"/>
    </xf>
    <xf numFmtId="164" fontId="3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 indent="2"/>
    </xf>
    <xf numFmtId="165" fontId="3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top"/>
    </xf>
    <xf numFmtId="165" fontId="30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0" xfId="0" applyFont="1" applyFill="1" applyBorder="1" applyAlignment="1"/>
    <xf numFmtId="0" fontId="34" fillId="0" borderId="0" xfId="0" applyFont="1" applyFill="1" applyBorder="1" applyAlignment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 vertical="center" indent="2"/>
    </xf>
    <xf numFmtId="165" fontId="36" fillId="0" borderId="0" xfId="0" applyNumberFormat="1" applyFont="1" applyFill="1" applyBorder="1" applyAlignment="1">
      <alignment horizontal="right" vertical="center" indent="3"/>
    </xf>
    <xf numFmtId="165" fontId="36" fillId="0" borderId="0" xfId="0" applyNumberFormat="1" applyFont="1" applyFill="1" applyBorder="1" applyAlignment="1">
      <alignment horizontal="right"/>
    </xf>
    <xf numFmtId="165" fontId="36" fillId="0" borderId="0" xfId="0" applyNumberFormat="1" applyFont="1" applyFill="1" applyBorder="1" applyAlignment="1">
      <alignment horizontal="right" vertical="center" indent="2"/>
    </xf>
    <xf numFmtId="0" fontId="36" fillId="0" borderId="1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165" fontId="37" fillId="0" borderId="0" xfId="0" applyNumberFormat="1" applyFont="1" applyFill="1" applyAlignment="1"/>
    <xf numFmtId="165" fontId="37" fillId="0" borderId="0" xfId="0" applyNumberFormat="1" applyFont="1" applyFill="1" applyAlignment="1">
      <alignment horizontal="right"/>
    </xf>
    <xf numFmtId="0" fontId="38" fillId="0" borderId="0" xfId="0" applyFont="1" applyFill="1" applyBorder="1" applyAlignment="1"/>
    <xf numFmtId="165" fontId="38" fillId="0" borderId="0" xfId="0" applyNumberFormat="1" applyFont="1" applyFill="1" applyAlignment="1">
      <alignment horizontal="right"/>
    </xf>
    <xf numFmtId="0" fontId="38" fillId="0" borderId="0" xfId="0" applyFont="1" applyFill="1" applyBorder="1" applyAlignment="1">
      <alignment horizontal="left" vertical="top"/>
    </xf>
    <xf numFmtId="165" fontId="38" fillId="0" borderId="0" xfId="0" applyNumberFormat="1" applyFont="1" applyFill="1" applyAlignment="1">
      <alignment horizontal="right" vertical="top"/>
    </xf>
    <xf numFmtId="0" fontId="38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165" fontId="39" fillId="0" borderId="0" xfId="0" applyNumberFormat="1" applyFont="1" applyFill="1" applyAlignment="1">
      <alignment horizontal="right" vertical="top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/>
    <xf numFmtId="165" fontId="36" fillId="0" borderId="0" xfId="0" applyNumberFormat="1" applyFont="1" applyFill="1" applyBorder="1" applyAlignment="1">
      <alignment horizontal="center" vertical="center"/>
    </xf>
    <xf numFmtId="164" fontId="36" fillId="0" borderId="0" xfId="39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164" fontId="36" fillId="0" borderId="10" xfId="39" applyNumberFormat="1" applyFont="1" applyFill="1" applyBorder="1" applyAlignment="1">
      <alignment horizontal="center" vertical="center"/>
    </xf>
    <xf numFmtId="164" fontId="41" fillId="0" borderId="0" xfId="39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35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65" fontId="36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73270</xdr:colOff>
      <xdr:row>0</xdr:row>
      <xdr:rowOff>61273</xdr:rowOff>
    </xdr:from>
    <xdr:to>
      <xdr:col>1</xdr:col>
      <xdr:colOff>998455</xdr:colOff>
      <xdr:row>0</xdr:row>
      <xdr:rowOff>146539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70" y="61273"/>
          <a:ext cx="1042416" cy="852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3790</xdr:colOff>
      <xdr:row>0</xdr:row>
      <xdr:rowOff>187059</xdr:rowOff>
    </xdr:from>
    <xdr:to>
      <xdr:col>10</xdr:col>
      <xdr:colOff>472439</xdr:colOff>
      <xdr:row>0</xdr:row>
      <xdr:rowOff>187059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ShapeType="1"/>
        </xdr:cNvSpPr>
      </xdr:nvSpPr>
      <xdr:spPr bwMode="auto">
        <a:xfrm>
          <a:off x="3790" y="187059"/>
          <a:ext cx="891160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tabSelected="1" view="pageBreakPreview" zoomScale="125" zoomScaleNormal="100" zoomScaleSheetLayoutView="125" zoomScalePageLayoutView="175" workbookViewId="0">
      <selection activeCell="F15" sqref="F15"/>
    </sheetView>
  </sheetViews>
  <sheetFormatPr defaultColWidth="10.77734375" defaultRowHeight="13.2"/>
  <cols>
    <col min="1" max="1" width="1.6640625" style="4" customWidth="1"/>
    <col min="2" max="2" width="23.6640625" style="4" customWidth="1"/>
    <col min="3" max="3" width="13.6640625" style="4" customWidth="1"/>
    <col min="4" max="6" width="11.6640625" style="4" customWidth="1"/>
    <col min="7" max="7" width="15.77734375" style="4" customWidth="1"/>
    <col min="8" max="8" width="8.21875" style="4" customWidth="1"/>
    <col min="9" max="9" width="16.33203125" style="4" customWidth="1"/>
    <col min="10" max="10" width="11.6640625" style="11" customWidth="1"/>
    <col min="11" max="11" width="7.77734375" style="11" customWidth="1"/>
    <col min="12" max="13" width="7.6640625" style="11" customWidth="1"/>
    <col min="14" max="14" width="8.33203125" style="11" customWidth="1"/>
    <col min="15" max="15" width="8.6640625" style="1" customWidth="1"/>
    <col min="16" max="17" width="7.6640625" style="1" customWidth="1"/>
    <col min="18" max="18" width="9.33203125" style="1" customWidth="1"/>
    <col min="19" max="19" width="3.33203125" style="1" customWidth="1"/>
    <col min="20" max="23" width="7.6640625" style="1" customWidth="1"/>
    <col min="24" max="16384" width="10.77734375" style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2"/>
      <c r="N1" s="2"/>
    </row>
    <row r="2" spans="1:16" s="17" customFormat="1" ht="24" customHeight="1">
      <c r="A2" s="72" t="s">
        <v>13</v>
      </c>
      <c r="B2" s="72"/>
      <c r="C2" s="72"/>
      <c r="D2" s="72"/>
      <c r="E2" s="72"/>
      <c r="F2" s="13"/>
      <c r="G2" s="13"/>
      <c r="H2" s="13"/>
      <c r="I2" s="13"/>
      <c r="J2" s="14"/>
      <c r="K2" s="14"/>
      <c r="L2" s="15"/>
      <c r="M2" s="14"/>
      <c r="N2" s="14"/>
      <c r="O2" s="16"/>
      <c r="P2" s="16"/>
    </row>
    <row r="3" spans="1:16" ht="15" customHeight="1">
      <c r="A3" s="69" t="s">
        <v>22</v>
      </c>
      <c r="B3" s="69"/>
      <c r="C3" s="69"/>
      <c r="D3" s="69"/>
      <c r="E3" s="69"/>
      <c r="F3" s="5"/>
      <c r="G3" s="5"/>
      <c r="H3" s="5"/>
      <c r="I3" s="5"/>
      <c r="J3" s="2"/>
      <c r="K3" s="2"/>
      <c r="L3" s="3"/>
      <c r="M3" s="2"/>
      <c r="N3" s="2"/>
      <c r="O3" s="4"/>
      <c r="P3" s="4"/>
    </row>
    <row r="4" spans="1:16" ht="15" customHeight="1">
      <c r="A4" s="33"/>
      <c r="B4" s="33"/>
      <c r="C4" s="33"/>
      <c r="D4" s="33"/>
      <c r="E4" s="33"/>
      <c r="F4" s="5"/>
      <c r="G4" s="5"/>
      <c r="H4" s="5"/>
      <c r="I4" s="5"/>
      <c r="J4" s="2"/>
      <c r="K4" s="2"/>
      <c r="L4" s="3"/>
      <c r="M4" s="2"/>
      <c r="N4" s="2"/>
      <c r="O4" s="4"/>
      <c r="P4" s="4"/>
    </row>
    <row r="5" spans="1:16" s="19" customFormat="1" ht="24" customHeight="1">
      <c r="A5" s="74" t="s">
        <v>16</v>
      </c>
      <c r="B5" s="74"/>
      <c r="C5" s="74"/>
      <c r="D5" s="74"/>
      <c r="E5" s="74"/>
      <c r="F5" s="74"/>
      <c r="G5" s="74"/>
      <c r="H5" s="18"/>
      <c r="I5" s="71" t="s">
        <v>19</v>
      </c>
      <c r="J5" s="71"/>
    </row>
    <row r="6" spans="1:16" s="37" customFormat="1" ht="36">
      <c r="A6" s="34"/>
      <c r="B6" s="35" t="s">
        <v>14</v>
      </c>
      <c r="C6" s="34" t="s">
        <v>10</v>
      </c>
      <c r="D6" s="34" t="s">
        <v>37</v>
      </c>
      <c r="E6" s="34" t="s">
        <v>35</v>
      </c>
      <c r="F6" s="34" t="s">
        <v>20</v>
      </c>
      <c r="G6" s="34" t="s">
        <v>0</v>
      </c>
      <c r="H6" s="36"/>
      <c r="I6" s="58" t="s">
        <v>7</v>
      </c>
      <c r="J6" s="59" t="s">
        <v>8</v>
      </c>
    </row>
    <row r="7" spans="1:16" s="39" customFormat="1" ht="18" customHeight="1">
      <c r="A7" s="38"/>
      <c r="B7" s="38" t="s">
        <v>12</v>
      </c>
      <c r="C7" s="61">
        <v>219</v>
      </c>
      <c r="D7" s="61">
        <v>0</v>
      </c>
      <c r="E7" s="66">
        <f>C7+D7</f>
        <v>219</v>
      </c>
      <c r="F7" s="61">
        <v>4401</v>
      </c>
      <c r="G7" s="62">
        <f>E7/F7</f>
        <v>4.976141785957737E-2</v>
      </c>
      <c r="I7" s="40" t="s">
        <v>25</v>
      </c>
      <c r="J7" s="41">
        <v>225</v>
      </c>
    </row>
    <row r="8" spans="1:16" s="39" customFormat="1" ht="18" customHeight="1">
      <c r="A8" s="38"/>
      <c r="B8" s="38" t="s">
        <v>1</v>
      </c>
      <c r="C8" s="61">
        <v>105</v>
      </c>
      <c r="D8" s="61">
        <v>21</v>
      </c>
      <c r="E8" s="66">
        <f t="shared" ref="E8:E14" si="0">C8+D8</f>
        <v>126</v>
      </c>
      <c r="F8" s="61">
        <v>4722</v>
      </c>
      <c r="G8" s="62">
        <f t="shared" ref="G8:G15" si="1">E8/F8</f>
        <v>2.6683608640406607E-2</v>
      </c>
      <c r="I8" s="40" t="s">
        <v>26</v>
      </c>
      <c r="J8" s="41">
        <v>109</v>
      </c>
      <c r="K8" s="42"/>
    </row>
    <row r="9" spans="1:16" s="39" customFormat="1" ht="18" customHeight="1">
      <c r="A9" s="38"/>
      <c r="B9" s="38" t="s">
        <v>2</v>
      </c>
      <c r="C9" s="61">
        <v>162</v>
      </c>
      <c r="D9" s="61">
        <v>6</v>
      </c>
      <c r="E9" s="66">
        <f t="shared" si="0"/>
        <v>168</v>
      </c>
      <c r="F9" s="61">
        <v>1925</v>
      </c>
      <c r="G9" s="62">
        <f t="shared" si="1"/>
        <v>8.727272727272728E-2</v>
      </c>
      <c r="I9" s="43" t="s">
        <v>27</v>
      </c>
      <c r="J9" s="41">
        <v>52</v>
      </c>
      <c r="K9" s="42"/>
    </row>
    <row r="10" spans="1:16" s="39" customFormat="1" ht="18" customHeight="1">
      <c r="A10" s="38"/>
      <c r="B10" s="38" t="s">
        <v>3</v>
      </c>
      <c r="C10" s="61">
        <v>71</v>
      </c>
      <c r="D10" s="61">
        <v>1</v>
      </c>
      <c r="E10" s="66">
        <f t="shared" si="0"/>
        <v>72</v>
      </c>
      <c r="F10" s="61">
        <v>7597</v>
      </c>
      <c r="G10" s="62">
        <f t="shared" si="1"/>
        <v>9.4774252994603136E-3</v>
      </c>
      <c r="I10" s="40" t="s">
        <v>28</v>
      </c>
      <c r="J10" s="41">
        <v>51</v>
      </c>
      <c r="K10" s="42"/>
    </row>
    <row r="11" spans="1:16" s="39" customFormat="1" ht="18" customHeight="1">
      <c r="A11" s="38"/>
      <c r="B11" s="38" t="s">
        <v>11</v>
      </c>
      <c r="C11" s="61">
        <v>66</v>
      </c>
      <c r="D11" s="61">
        <v>1</v>
      </c>
      <c r="E11" s="66">
        <f t="shared" si="0"/>
        <v>67</v>
      </c>
      <c r="F11" s="61">
        <v>3679</v>
      </c>
      <c r="G11" s="62">
        <f t="shared" si="1"/>
        <v>1.8211470508290296E-2</v>
      </c>
      <c r="I11" s="43" t="s">
        <v>29</v>
      </c>
      <c r="J11" s="41">
        <v>41</v>
      </c>
      <c r="K11" s="42"/>
    </row>
    <row r="12" spans="1:16" s="39" customFormat="1" ht="18" customHeight="1">
      <c r="A12" s="38"/>
      <c r="B12" s="38" t="s">
        <v>4</v>
      </c>
      <c r="C12" s="61">
        <v>0</v>
      </c>
      <c r="D12" s="61">
        <v>0</v>
      </c>
      <c r="E12" s="66">
        <f t="shared" si="0"/>
        <v>0</v>
      </c>
      <c r="F12" s="61">
        <v>277</v>
      </c>
      <c r="G12" s="62">
        <f t="shared" si="1"/>
        <v>0</v>
      </c>
      <c r="I12" s="43" t="s">
        <v>30</v>
      </c>
      <c r="J12" s="41">
        <v>39</v>
      </c>
      <c r="K12" s="42"/>
    </row>
    <row r="13" spans="1:16" s="39" customFormat="1" ht="18" customHeight="1">
      <c r="A13" s="38"/>
      <c r="B13" s="38" t="s">
        <v>5</v>
      </c>
      <c r="C13" s="61">
        <v>81</v>
      </c>
      <c r="D13" s="61">
        <v>0</v>
      </c>
      <c r="E13" s="66">
        <f t="shared" si="0"/>
        <v>81</v>
      </c>
      <c r="F13" s="61">
        <v>7306</v>
      </c>
      <c r="G13" s="62">
        <f t="shared" si="1"/>
        <v>1.1086777990692581E-2</v>
      </c>
      <c r="I13" s="43" t="s">
        <v>31</v>
      </c>
      <c r="J13" s="41">
        <v>26</v>
      </c>
      <c r="K13" s="42"/>
    </row>
    <row r="14" spans="1:16" s="39" customFormat="1" ht="18" customHeight="1">
      <c r="A14" s="44"/>
      <c r="B14" s="44" t="s">
        <v>6</v>
      </c>
      <c r="C14" s="63">
        <v>0</v>
      </c>
      <c r="D14" s="63">
        <v>17</v>
      </c>
      <c r="E14" s="68">
        <f t="shared" si="0"/>
        <v>17</v>
      </c>
      <c r="F14" s="63">
        <v>801</v>
      </c>
      <c r="G14" s="64">
        <f t="shared" si="1"/>
        <v>2.1223470661672909E-2</v>
      </c>
      <c r="I14" s="43" t="s">
        <v>32</v>
      </c>
      <c r="J14" s="41">
        <v>24</v>
      </c>
      <c r="K14" s="42"/>
    </row>
    <row r="15" spans="1:16" s="39" customFormat="1" ht="18" customHeight="1">
      <c r="A15" s="45"/>
      <c r="B15" s="45" t="s">
        <v>15</v>
      </c>
      <c r="C15" s="46">
        <f>SUM(C7:C14)</f>
        <v>704</v>
      </c>
      <c r="D15" s="46">
        <f t="shared" ref="D15:F15" si="2">SUM(D7:D14)</f>
        <v>46</v>
      </c>
      <c r="E15" s="67">
        <f t="shared" si="2"/>
        <v>750</v>
      </c>
      <c r="F15" s="46">
        <f t="shared" si="2"/>
        <v>30708</v>
      </c>
      <c r="G15" s="65">
        <f t="shared" si="1"/>
        <v>2.442360296991012E-2</v>
      </c>
      <c r="I15" s="40" t="s">
        <v>33</v>
      </c>
      <c r="J15" s="41">
        <v>21</v>
      </c>
      <c r="K15" s="42"/>
    </row>
    <row r="16" spans="1:16" s="7" customFormat="1" ht="18" customHeight="1">
      <c r="A16" s="6"/>
      <c r="B16" s="6"/>
      <c r="C16" s="20"/>
      <c r="D16" s="20"/>
      <c r="E16" s="20"/>
      <c r="F16" s="20"/>
      <c r="G16" s="21"/>
      <c r="I16" s="43" t="s">
        <v>34</v>
      </c>
      <c r="J16" s="41">
        <v>21</v>
      </c>
      <c r="K16" s="8"/>
    </row>
    <row r="17" spans="1:19" s="7" customFormat="1" ht="10.5" customHeight="1">
      <c r="I17" s="24"/>
      <c r="J17" s="32"/>
      <c r="K17" s="9"/>
    </row>
    <row r="18" spans="1:19" s="38" customFormat="1" ht="15" customHeight="1">
      <c r="A18" s="73" t="s">
        <v>24</v>
      </c>
      <c r="B18" s="73"/>
      <c r="C18" s="73"/>
      <c r="D18" s="73"/>
      <c r="E18" s="73"/>
      <c r="F18" s="73"/>
      <c r="G18" s="47"/>
      <c r="H18" s="47"/>
      <c r="I18" s="48"/>
      <c r="J18" s="48"/>
    </row>
    <row r="19" spans="1:19" s="38" customFormat="1" ht="21.75" customHeight="1">
      <c r="A19" s="70" t="s">
        <v>23</v>
      </c>
      <c r="B19" s="70"/>
      <c r="C19" s="70"/>
      <c r="D19" s="70"/>
      <c r="E19" s="70"/>
      <c r="F19" s="70"/>
      <c r="G19" s="47"/>
      <c r="H19" s="47"/>
      <c r="I19" s="47"/>
    </row>
    <row r="20" spans="1:19" s="39" customFormat="1" ht="15" customHeight="1">
      <c r="G20" s="49"/>
      <c r="H20" s="50"/>
      <c r="I20" s="38"/>
      <c r="J20" s="38"/>
    </row>
    <row r="21" spans="1:19" s="51" customFormat="1" ht="15" customHeight="1">
      <c r="A21" s="75" t="s">
        <v>17</v>
      </c>
      <c r="B21" s="75"/>
      <c r="C21" s="75"/>
      <c r="D21" s="75"/>
      <c r="E21" s="75"/>
      <c r="F21" s="75"/>
      <c r="I21" s="50"/>
      <c r="J21" s="39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55" customFormat="1" ht="15" customHeight="1">
      <c r="A22" s="53" t="s">
        <v>18</v>
      </c>
      <c r="B22" s="53"/>
      <c r="C22" s="53"/>
      <c r="D22" s="53"/>
      <c r="E22" s="53"/>
      <c r="F22" s="53"/>
      <c r="G22" s="53"/>
      <c r="H22" s="53"/>
      <c r="I22" s="51"/>
      <c r="J22" s="52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56" customFormat="1" ht="15" customHeight="1">
      <c r="A23" s="60" t="s">
        <v>21</v>
      </c>
      <c r="B23" s="60"/>
      <c r="C23" s="60"/>
      <c r="D23" s="60"/>
      <c r="E23" s="60"/>
      <c r="F23" s="60"/>
      <c r="I23" s="53"/>
      <c r="J23" s="54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29" customFormat="1" ht="15" customHeight="1">
      <c r="A24" s="22"/>
      <c r="B24" s="22"/>
      <c r="C24" s="22"/>
      <c r="D24" s="22"/>
      <c r="E24" s="22"/>
      <c r="F24" s="22"/>
      <c r="G24" s="26"/>
      <c r="H24" s="26"/>
      <c r="I24" s="30"/>
      <c r="J24" s="31"/>
      <c r="K24" s="27"/>
      <c r="L24" s="27"/>
      <c r="M24" s="27"/>
      <c r="N24" s="27"/>
      <c r="O24" s="28"/>
      <c r="P24" s="28"/>
    </row>
    <row r="25" spans="1:19" s="23" customFormat="1" ht="15" customHeight="1">
      <c r="A25" s="69" t="s">
        <v>9</v>
      </c>
      <c r="B25" s="69"/>
      <c r="C25" s="69"/>
      <c r="D25" s="69"/>
      <c r="E25" s="69"/>
      <c r="F25" s="69"/>
      <c r="G25" s="25"/>
      <c r="H25" s="25"/>
      <c r="I25" s="26"/>
      <c r="J25" s="27"/>
    </row>
    <row r="26" spans="1:19">
      <c r="A26" s="69" t="s">
        <v>36</v>
      </c>
      <c r="B26" s="69"/>
      <c r="C26" s="69"/>
      <c r="D26" s="69"/>
      <c r="E26" s="69"/>
      <c r="F26" s="69"/>
      <c r="I26" s="25"/>
      <c r="J26" s="23"/>
    </row>
    <row r="27" spans="1:19">
      <c r="A27" s="10"/>
      <c r="B27" s="10"/>
      <c r="O27" s="12"/>
    </row>
  </sheetData>
  <sortState ref="I6:J15">
    <sortCondition descending="1" ref="J6:J15"/>
  </sortState>
  <mergeCells count="9">
    <mergeCell ref="A26:F26"/>
    <mergeCell ref="A19:F19"/>
    <mergeCell ref="I5:J5"/>
    <mergeCell ref="A3:E3"/>
    <mergeCell ref="A2:E2"/>
    <mergeCell ref="A18:F18"/>
    <mergeCell ref="A5:G5"/>
    <mergeCell ref="A21:F21"/>
    <mergeCell ref="A25:F25"/>
  </mergeCells>
  <phoneticPr fontId="0" type="noConversion"/>
  <printOptions horizontalCentered="1"/>
  <pageMargins left="0.25" right="0.25" top="0.75" bottom="0.75" header="0.3" footer="0.3"/>
  <pageSetup orientation="landscape" horizontalDpi="4294967292" verticalDpi="4294967292" r:id="rId1"/>
  <headerFooter alignWithMargins="0">
    <oddFooter xml:space="preserve">&amp;R
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Study Abroad</vt:lpstr>
      <vt:lpstr>'Study Abroad'!Print_Area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2019-11-08T16:50:43Z</cp:lastPrinted>
  <dcterms:created xsi:type="dcterms:W3CDTF">1999-11-08T21:51:51Z</dcterms:created>
  <dcterms:modified xsi:type="dcterms:W3CDTF">2022-12-09T15:41:35Z</dcterms:modified>
</cp:coreProperties>
</file>