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0BB4B10D-9D98-4F4F-8B8B-042923E8D092}" xr6:coauthVersionLast="47" xr6:coauthVersionMax="47" xr10:uidLastSave="{00000000-0000-0000-0000-000000000000}"/>
  <bookViews>
    <workbookView xWindow="31260" yWindow="2460" windowWidth="16050" windowHeight="14655" xr2:uid="{00000000-000D-0000-FFFF-FFFF00000000}"/>
  </bookViews>
  <sheets>
    <sheet name="Enrollment by Country" sheetId="1" r:id="rId1"/>
    <sheet name="Sheet1" sheetId="2" state="hidden" r:id="rId2"/>
  </sheets>
  <definedNames>
    <definedName name="_xlnm.Print_Area" localSheetId="0">'Enrollment by Country'!$A$1:$R$51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1" l="1"/>
  <c r="Q13" i="1" l="1"/>
  <c r="P47" i="1"/>
  <c r="O47" i="1"/>
  <c r="N47" i="1"/>
  <c r="Q42" i="1"/>
  <c r="K44" i="1"/>
  <c r="Q28" i="1" l="1"/>
  <c r="Q27" i="1"/>
  <c r="Q20" i="1"/>
  <c r="Q6" i="1"/>
  <c r="E43" i="1"/>
  <c r="E44" i="1"/>
  <c r="E26" i="1"/>
  <c r="E11" i="1"/>
  <c r="E10" i="1"/>
  <c r="K43" i="1" l="1"/>
  <c r="Q29" i="1"/>
  <c r="Q15" i="1"/>
  <c r="K34" i="1"/>
  <c r="K27" i="1"/>
  <c r="K19" i="1"/>
  <c r="K12" i="1"/>
  <c r="E34" i="1"/>
  <c r="E28" i="1"/>
  <c r="E16" i="1"/>
  <c r="E12" i="1"/>
  <c r="Q45" i="1" l="1"/>
  <c r="K8" i="1"/>
  <c r="K7" i="1"/>
  <c r="K6" i="1"/>
  <c r="E42" i="1"/>
  <c r="K38" i="1" l="1"/>
  <c r="K39" i="1"/>
  <c r="K40" i="1"/>
  <c r="K41" i="1"/>
  <c r="K42" i="1"/>
  <c r="E37" i="1"/>
  <c r="E38" i="1"/>
  <c r="E39" i="1"/>
  <c r="E40" i="1"/>
  <c r="E41" i="1"/>
  <c r="Q7" i="1" l="1"/>
  <c r="Q8" i="1"/>
  <c r="Q9" i="1"/>
  <c r="Q10" i="1"/>
  <c r="Q11" i="1"/>
  <c r="Q12" i="1"/>
  <c r="Q14" i="1"/>
  <c r="Q16" i="1"/>
  <c r="Q17" i="1"/>
  <c r="Q18" i="1"/>
  <c r="Q19" i="1"/>
  <c r="Q21" i="1"/>
  <c r="Q22" i="1"/>
  <c r="Q23" i="1"/>
  <c r="Q24" i="1"/>
  <c r="Q25" i="1"/>
  <c r="Q26" i="1"/>
  <c r="Q30" i="1"/>
  <c r="Q31" i="1"/>
  <c r="Q32" i="1"/>
  <c r="Q33" i="1"/>
  <c r="Q34" i="1"/>
  <c r="Q35" i="1"/>
  <c r="Q36" i="1"/>
  <c r="K9" i="1"/>
  <c r="K10" i="1"/>
  <c r="K11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5" i="1"/>
  <c r="K36" i="1"/>
  <c r="K37" i="1"/>
  <c r="E6" i="1"/>
  <c r="E7" i="1"/>
  <c r="E8" i="1"/>
  <c r="E9" i="1"/>
  <c r="E13" i="1"/>
  <c r="E14" i="1"/>
  <c r="E15" i="1"/>
  <c r="E17" i="1"/>
  <c r="E18" i="1"/>
  <c r="E19" i="1"/>
  <c r="E20" i="1"/>
  <c r="E21" i="1"/>
  <c r="E22" i="1"/>
  <c r="E23" i="1"/>
  <c r="E24" i="1"/>
  <c r="E25" i="1"/>
  <c r="E27" i="1"/>
  <c r="E29" i="1"/>
  <c r="E30" i="1"/>
  <c r="E31" i="1"/>
  <c r="E32" i="1"/>
  <c r="E33" i="1"/>
  <c r="E35" i="1"/>
  <c r="E36" i="1"/>
  <c r="Q47" i="1" l="1"/>
</calcChain>
</file>

<file path=xl/sharedStrings.xml><?xml version="1.0" encoding="utf-8"?>
<sst xmlns="http://schemas.openxmlformats.org/spreadsheetml/2006/main" count="136" uniqueCount="126">
  <si>
    <t>Total Number:</t>
  </si>
  <si>
    <t>Total</t>
  </si>
  <si>
    <t>Argentina</t>
  </si>
  <si>
    <t>Australia</t>
  </si>
  <si>
    <t>Austria</t>
  </si>
  <si>
    <t>Bangladesh</t>
  </si>
  <si>
    <t>Benin</t>
  </si>
  <si>
    <t>Bolivia</t>
  </si>
  <si>
    <t>Brazil</t>
  </si>
  <si>
    <t>Cameroon</t>
  </si>
  <si>
    <t>Canada</t>
  </si>
  <si>
    <t>China</t>
  </si>
  <si>
    <t>Colombia</t>
  </si>
  <si>
    <t>Costa Rica</t>
  </si>
  <si>
    <t>Cote d'Ivoire</t>
  </si>
  <si>
    <t>Dominican Republic</t>
  </si>
  <si>
    <t>Ecuador</t>
  </si>
  <si>
    <t>Egypt</t>
  </si>
  <si>
    <t>El Salvador</t>
  </si>
  <si>
    <t>Ethiopia</t>
  </si>
  <si>
    <t>France</t>
  </si>
  <si>
    <t>Georgia</t>
  </si>
  <si>
    <t>Germany</t>
  </si>
  <si>
    <t>Ghana</t>
  </si>
  <si>
    <t>Greece</t>
  </si>
  <si>
    <t>Guatemala</t>
  </si>
  <si>
    <t>Hong Kong</t>
  </si>
  <si>
    <t>India</t>
  </si>
  <si>
    <t>Indonesia</t>
  </si>
  <si>
    <t>Iran</t>
  </si>
  <si>
    <t>Ireland</t>
  </si>
  <si>
    <t>Italy</t>
  </si>
  <si>
    <t>Japan</t>
  </si>
  <si>
    <t>Jordan</t>
  </si>
  <si>
    <t>Kazakhstan</t>
  </si>
  <si>
    <t>Kenya</t>
  </si>
  <si>
    <t>Kuwait</t>
  </si>
  <si>
    <t>Lebanon</t>
  </si>
  <si>
    <t>Libya</t>
  </si>
  <si>
    <t>Malawi</t>
  </si>
  <si>
    <t>Malaysia</t>
  </si>
  <si>
    <t>Mexico</t>
  </si>
  <si>
    <t>Mongolia</t>
  </si>
  <si>
    <t>Nepal</t>
  </si>
  <si>
    <t>Netherlands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</si>
  <si>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</si>
  <si>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</si>
  <si>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</si>
  <si>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</si>
  <si>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</si>
  <si>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</si>
  <si>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</si>
  <si>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</si>
  <si>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Rwanda</t>
  </si>
  <si>
    <t>Saudi Arabia</t>
  </si>
  <si>
    <t>Singapore</t>
  </si>
  <si>
    <t>South Africa</t>
  </si>
  <si>
    <t>Spain</t>
  </si>
  <si>
    <t>Sri Lanka</t>
  </si>
  <si>
    <t>Sudan</t>
  </si>
  <si>
    <t>Syria</t>
  </si>
  <si>
    <t>Taiwan</t>
  </si>
  <si>
    <t>Tanzania</t>
  </si>
  <si>
    <t>Thailand</t>
  </si>
  <si>
    <t>Turkmenistan</t>
  </si>
  <si>
    <t>Uganda</t>
  </si>
  <si>
    <t>Ukraine</t>
  </si>
  <si>
    <t>United Arab Emirates</t>
  </si>
  <si>
    <t>United Kingdom</t>
  </si>
  <si>
    <t>United States</t>
  </si>
  <si>
    <t>Venezuela</t>
  </si>
  <si>
    <t>Vietnam</t>
  </si>
  <si>
    <t>Zimbabwe</t>
  </si>
  <si>
    <t>Bulgaria</t>
  </si>
  <si>
    <t>Israel</t>
  </si>
  <si>
    <t>Kosovo</t>
  </si>
  <si>
    <t>Morocco</t>
  </si>
  <si>
    <t>Portugal</t>
  </si>
  <si>
    <t>Tunisia</t>
  </si>
  <si>
    <t>U.S. Citizen in a Foreign Country</t>
  </si>
  <si>
    <t>COUNTRY</t>
  </si>
  <si>
    <t>Cuba</t>
  </si>
  <si>
    <t>Honduras</t>
  </si>
  <si>
    <t>Togo</t>
  </si>
  <si>
    <t>Haiti</t>
  </si>
  <si>
    <t>Qatar</t>
  </si>
  <si>
    <t>Azerbaijan</t>
  </si>
  <si>
    <t>Belgium</t>
  </si>
  <si>
    <t>Eritrea</t>
  </si>
  <si>
    <t>Hungary</t>
  </si>
  <si>
    <t>Kyrgyzstan</t>
  </si>
  <si>
    <t>Seychelles</t>
  </si>
  <si>
    <t>Sweden</t>
  </si>
  <si>
    <t>Tajikistan</t>
  </si>
  <si>
    <t>Uzbekistan</t>
  </si>
  <si>
    <t>Office of Institutional Research (Source: Workday)</t>
  </si>
  <si>
    <t>Bahamas</t>
  </si>
  <si>
    <t>Belize</t>
  </si>
  <si>
    <t>Congo, Dem. Rep. of</t>
  </si>
  <si>
    <t>Denmark</t>
  </si>
  <si>
    <t>Eswatini</t>
  </si>
  <si>
    <t>Gambia</t>
  </si>
  <si>
    <t>Jamaica</t>
  </si>
  <si>
    <t>Korea, Republic of</t>
  </si>
  <si>
    <t>Russian Federation</t>
  </si>
  <si>
    <t>Senegal</t>
  </si>
  <si>
    <t>State of Palestine</t>
  </si>
  <si>
    <t>New Zealand</t>
  </si>
  <si>
    <t>Last Updated: 9/24/2025</t>
  </si>
  <si>
    <t>Fall Semester 2025</t>
  </si>
  <si>
    <t>Iraq</t>
  </si>
  <si>
    <t>Luxembourg</t>
  </si>
  <si>
    <t>Mozambique</t>
  </si>
  <si>
    <t>Slovakia</t>
  </si>
  <si>
    <t>Trinidad and Tobago</t>
  </si>
  <si>
    <t>Turkiye</t>
  </si>
  <si>
    <t>International</t>
  </si>
  <si>
    <t>Domestic</t>
  </si>
  <si>
    <r>
      <rPr>
        <vertAlign val="superscript"/>
        <sz val="9"/>
        <rFont val="Univers 55"/>
      </rPr>
      <t>1</t>
    </r>
    <r>
      <rPr>
        <sz val="9"/>
        <rFont val="Univers 55"/>
      </rPr>
      <t xml:space="preserve"> Based on data from the Office of Student Financial Aid</t>
    </r>
  </si>
  <si>
    <r>
      <rPr>
        <vertAlign val="superscript"/>
        <sz val="9"/>
        <rFont val="Univers 55"/>
      </rPr>
      <t>2</t>
    </r>
    <r>
      <rPr>
        <sz val="9"/>
        <rFont val="Univers 55"/>
      </rPr>
      <t xml:space="preserve"> Undergraduate, Graduate, Vet Med (DVM)</t>
    </r>
  </si>
  <si>
    <r>
      <rPr>
        <vertAlign val="superscript"/>
        <sz val="9"/>
        <rFont val="Univers 55"/>
      </rPr>
      <t>3</t>
    </r>
    <r>
      <rPr>
        <sz val="9"/>
        <rFont val="Univers 55"/>
      </rPr>
      <t xml:space="preserve"> Country-level residence information not available.</t>
    </r>
  </si>
  <si>
    <r>
      <t>Enrollment by Country</t>
    </r>
    <r>
      <rPr>
        <b/>
        <vertAlign val="superscript"/>
        <sz val="14"/>
        <rFont val="Univers 55"/>
      </rPr>
      <t>1</t>
    </r>
  </si>
  <si>
    <r>
      <t>UG</t>
    </r>
    <r>
      <rPr>
        <b/>
        <vertAlign val="superscript"/>
        <sz val="9"/>
        <rFont val="Univers 55"/>
      </rPr>
      <t>2</t>
    </r>
  </si>
  <si>
    <r>
      <t>GR</t>
    </r>
    <r>
      <rPr>
        <b/>
        <vertAlign val="superscript"/>
        <sz val="9"/>
        <rFont val="Univers 55"/>
      </rPr>
      <t>2</t>
    </r>
  </si>
  <si>
    <r>
      <t>VM</t>
    </r>
    <r>
      <rPr>
        <b/>
        <vertAlign val="superscript"/>
        <sz val="9"/>
        <rFont val="Univers 55"/>
      </rPr>
      <t>2</t>
    </r>
  </si>
  <si>
    <r>
      <t>Residency Not Established</t>
    </r>
    <r>
      <rPr>
        <b/>
        <i/>
        <vertAlign val="superscript"/>
        <sz val="8"/>
        <rFont val="Univers 55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</si>
</sst>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0"/>
    <numFmt numFmtId="165" formatCode="???,??0"/>
    <numFmt numFmtId="166" formatCode="???"/>
    <numFmt numFmtId="167" formatCode="??,??0"/>
  </numFmts>
  <fonts count="16">
    <font>
      <sz val="10"/>
      <name val="Univers 55"/>
    </font>
    <font>
      <sz val="14"/>
      <name val="Univers 75 Black"/>
    </font>
    <font>
      <i/>
      <sz val="10"/>
      <name val="Berkeley"/>
      <family val="1"/>
    </font>
    <font>
      <b/>
      <sz val="14"/>
      <name val="Univers 55"/>
      <family val="2"/>
    </font>
    <font>
      <i/>
      <sz val="10"/>
      <name val="Berkeley"/>
      <family val="1"/>
    </font>
    <font>
      <b/>
      <sz val="9"/>
      <name val="Univers 55"/>
      <family val="2"/>
    </font>
    <font>
      <sz val="9"/>
      <name val="Univers 55"/>
    </font>
    <font>
      <sz val="9"/>
      <name val="Univers 55"/>
      <family val="2"/>
    </font>
    <font>
      <b/>
      <sz val="9"/>
      <name val="Univers 45 Light"/>
    </font>
    <font>
      <i/>
      <sz val="9"/>
      <name val="Berkeley"/>
      <family val="1"/>
    </font>
    <font>
      <b/>
      <vertAlign val="superscript"/>
      <sz val="9"/>
      <name val="Univers 55"/>
    </font>
    <font>
      <vertAlign val="superscript"/>
      <sz val="9"/>
      <name val="Univers 55"/>
    </font>
    <font>
      <i/>
      <sz val="8"/>
      <name val="Univers 55"/>
    </font>
    <font>
      <b/>
      <vertAlign val="superscript"/>
      <sz val="14"/>
      <name val="Univers 55"/>
    </font>
    <font>
      <b/>
      <i/>
      <sz val="8"/>
      <name val="Univers 55"/>
    </font>
    <font>
      <b/>
      <i/>
      <vertAlign val="superscript"/>
      <sz val="8"/>
      <name val="Univers 55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center" vertical="center"/>
    </xf>
    <xf numFmtId="165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166" fontId="7" fillId="0" borderId="0" xfId="0" applyNumberFormat="1" applyFont="1" applyAlignment="1">
      <alignment horizontal="center"/>
    </xf>
    <xf numFmtId="0" fontId="6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7" fontId="8" fillId="2" borderId="0" xfId="0" applyNumberFormat="1" applyFont="1" applyFill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9" fillId="0" borderId="0" xfId="0" applyFont="1" applyAlignment="1">
      <alignment vertical="center"/>
    </xf>
    <xf numFmtId="165" fontId="6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6" fontId="1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6" fontId="0" fillId="0" borderId="0" xfId="0" applyNumberForma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67" fontId="8" fillId="2" borderId="0" xfId="0" applyNumberFormat="1" applyFont="1" applyFill="1"/>
    <xf numFmtId="3" fontId="5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167" fontId="8" fillId="2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center" vertical="center"/>
    </xf>
    <xf numFmtId="0" fontId="7" fillId="3" borderId="0" xfId="0" applyFont="1" applyFill="1"/>
    <xf numFmtId="3" fontId="7" fillId="3" borderId="0" xfId="0" applyNumberFormat="1" applyFont="1" applyFill="1"/>
    <xf numFmtId="3" fontId="7" fillId="3" borderId="0" xfId="0" applyNumberFormat="1" applyFont="1" applyFill="1" applyAlignment="1">
      <alignment horizontal="right"/>
    </xf>
    <xf numFmtId="0" fontId="7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12" fillId="0" borderId="0" xfId="0" applyFont="1"/>
    <xf numFmtId="3" fontId="12" fillId="0" borderId="0" xfId="0" applyNumberFormat="1" applyFont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0" fontId="7" fillId="0" borderId="1" xfId="0" applyFont="1" applyBorder="1"/>
    <xf numFmtId="3" fontId="7" fillId="0" borderId="1" xfId="0" applyNumberFormat="1" applyFont="1" applyBorder="1"/>
    <xf numFmtId="3" fontId="12" fillId="0" borderId="1" xfId="0" applyNumberFormat="1" applyFont="1" applyBorder="1"/>
    <xf numFmtId="0" fontId="14" fillId="0" borderId="1" xfId="0" applyFont="1" applyBorder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44936</xdr:colOff>
      <xdr:row>0</xdr:row>
      <xdr:rowOff>71131</xdr:rowOff>
    </xdr:from>
    <xdr:to>
      <xdr:col>0</xdr:col>
      <xdr:colOff>1045414</xdr:colOff>
      <xdr:row>0</xdr:row>
      <xdr:rowOff>162783</xdr:rowOff>
    </xdr:to>
    <xdr:pic>
      <xdr:nvPicPr>
        <xdr:cNvPr id="1166" name="Picture 1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6" y="71131"/>
          <a:ext cx="1000478" cy="91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11175</xdr:rowOff>
    </xdr:from>
    <xdr:to>
      <xdr:col>17</xdr:col>
      <xdr:colOff>129887</xdr:colOff>
      <xdr:row>1</xdr:row>
      <xdr:rowOff>11175</xdr:rowOff>
    </xdr:to>
    <xdr:sp macro="" textlink="">
      <xdr:nvSpPr>
        <xdr:cNvPr id="1167" name="Line 1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ShapeType="1"/>
        </xdr:cNvSpPr>
      </xdr:nvSpPr>
      <xdr:spPr bwMode="auto">
        <a:xfrm>
          <a:off x="0" y="201675"/>
          <a:ext cx="10157114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15"/>
  <sheetViews>
    <sheetView showGridLines="0" tabSelected="1" view="pageBreakPreview" zoomScaleNormal="120" zoomScaleSheetLayoutView="100" workbookViewId="0">
      <selection activeCell="A47" sqref="A47"/>
    </sheetView>
  </sheetViews>
  <sheetFormatPr defaultColWidth="11.28515625" defaultRowHeight="12.75"/>
  <cols>
    <col min="1" max="1" width="18.7109375" customWidth="1"/>
    <col min="2" max="5" width="6.85546875" style="33" customWidth="1"/>
    <col min="6" max="6" width="2.7109375" style="3" customWidth="1"/>
    <col min="7" max="7" width="18.7109375" customWidth="1"/>
    <col min="8" max="11" width="7.7109375" style="5" customWidth="1"/>
    <col min="12" max="12" width="2.7109375" style="5" customWidth="1"/>
    <col min="13" max="13" width="18.7109375" style="5" customWidth="1"/>
    <col min="14" max="17" width="7.7109375" style="5" customWidth="1"/>
    <col min="18" max="18" width="2.7109375" style="3" customWidth="1"/>
    <col min="19" max="22" width="6.7109375" customWidth="1"/>
  </cols>
  <sheetData>
    <row r="1" spans="1:59" ht="15" customHeight="1">
      <c r="B1" s="29"/>
      <c r="C1" s="29"/>
      <c r="D1" s="29"/>
      <c r="E1" s="29"/>
      <c r="F1"/>
      <c r="H1"/>
      <c r="I1"/>
      <c r="J1"/>
      <c r="K1"/>
      <c r="L1"/>
      <c r="M1"/>
      <c r="N1"/>
      <c r="O1"/>
      <c r="P1"/>
      <c r="Q1"/>
      <c r="R1"/>
    </row>
    <row r="2" spans="1:59" s="1" customFormat="1" ht="24" customHeight="1">
      <c r="A2" s="6" t="s">
        <v>121</v>
      </c>
      <c r="B2" s="30"/>
      <c r="C2" s="30"/>
      <c r="D2" s="30"/>
      <c r="E2" s="30"/>
      <c r="F2" s="2"/>
      <c r="H2" s="4"/>
      <c r="I2" s="4"/>
      <c r="J2" s="4"/>
      <c r="K2" s="4"/>
      <c r="L2" s="4"/>
      <c r="M2" s="4"/>
      <c r="N2" s="4"/>
      <c r="O2" s="4"/>
      <c r="P2" s="4"/>
      <c r="Q2" s="4"/>
      <c r="R2" s="2"/>
    </row>
    <row r="3" spans="1:59" s="23" customFormat="1" ht="15" customHeight="1">
      <c r="A3" s="61" t="s">
        <v>109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21"/>
      <c r="N3" s="21"/>
      <c r="O3" s="21"/>
      <c r="P3" s="21"/>
      <c r="Q3" s="21"/>
      <c r="R3" s="22"/>
    </row>
    <row r="4" spans="1:59" s="1" customFormat="1" ht="9" customHeight="1">
      <c r="A4" s="7"/>
      <c r="B4" s="30"/>
      <c r="C4" s="30"/>
      <c r="D4" s="30"/>
      <c r="E4" s="30"/>
      <c r="F4" s="2"/>
      <c r="H4" s="4"/>
      <c r="I4" s="4"/>
      <c r="J4" s="4"/>
      <c r="K4" s="4"/>
      <c r="L4" s="4"/>
      <c r="M4" s="4"/>
      <c r="N4" s="4"/>
      <c r="O4" s="4"/>
      <c r="P4" s="4"/>
      <c r="Q4" s="4"/>
      <c r="R4" s="2"/>
    </row>
    <row r="5" spans="1:59" s="20" customFormat="1" ht="15" customHeight="1">
      <c r="A5" s="34" t="s">
        <v>80</v>
      </c>
      <c r="B5" s="35" t="s">
        <v>122</v>
      </c>
      <c r="C5" s="35" t="s">
        <v>123</v>
      </c>
      <c r="D5" s="35" t="s">
        <v>124</v>
      </c>
      <c r="E5" s="35" t="s">
        <v>1</v>
      </c>
      <c r="G5" s="34" t="s">
        <v>80</v>
      </c>
      <c r="H5" s="35" t="s">
        <v>122</v>
      </c>
      <c r="I5" s="35" t="s">
        <v>123</v>
      </c>
      <c r="J5" s="35" t="s">
        <v>124</v>
      </c>
      <c r="K5" s="35" t="s">
        <v>1</v>
      </c>
      <c r="M5" s="34" t="s">
        <v>80</v>
      </c>
      <c r="N5" s="35" t="s">
        <v>122</v>
      </c>
      <c r="O5" s="35" t="s">
        <v>123</v>
      </c>
      <c r="P5" s="35" t="s">
        <v>124</v>
      </c>
      <c r="Q5" s="35" t="s">
        <v>1</v>
      </c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</row>
    <row r="6" spans="1:59" s="12" customFormat="1" ht="13.9" customHeight="1">
      <c r="A6" s="14" t="s">
        <v>2</v>
      </c>
      <c r="B6" s="25">
        <v>0</v>
      </c>
      <c r="C6" s="25">
        <v>7</v>
      </c>
      <c r="D6" s="25">
        <v>0</v>
      </c>
      <c r="E6" s="25">
        <f t="shared" ref="E6:E36" si="0">SUM(B6:D6)</f>
        <v>7</v>
      </c>
      <c r="F6" s="28"/>
      <c r="G6" s="46" t="s">
        <v>27</v>
      </c>
      <c r="H6" s="47">
        <v>256</v>
      </c>
      <c r="I6" s="47">
        <v>421</v>
      </c>
      <c r="J6" s="47">
        <v>0</v>
      </c>
      <c r="K6" s="48">
        <f t="shared" ref="K6:K8" si="1">SUM(H6:J6)</f>
        <v>677</v>
      </c>
      <c r="L6" s="19"/>
      <c r="M6" s="12" t="s">
        <v>53</v>
      </c>
      <c r="N6" s="12">
        <v>0</v>
      </c>
      <c r="O6" s="12">
        <v>1</v>
      </c>
      <c r="P6" s="12">
        <v>0</v>
      </c>
      <c r="Q6" s="26">
        <f t="shared" ref="Q6:Q10" si="2">SUM(N6:P6)</f>
        <v>1</v>
      </c>
      <c r="R6" s="10"/>
    </row>
    <row r="7" spans="1:59" s="12" customFormat="1" ht="13.9" customHeight="1">
      <c r="A7" s="14" t="s">
        <v>3</v>
      </c>
      <c r="B7" s="25">
        <v>9</v>
      </c>
      <c r="C7" s="25">
        <v>1</v>
      </c>
      <c r="D7" s="25">
        <v>0</v>
      </c>
      <c r="E7" s="25">
        <f t="shared" si="0"/>
        <v>10</v>
      </c>
      <c r="F7" s="28"/>
      <c r="G7" s="46" t="s">
        <v>28</v>
      </c>
      <c r="H7" s="47">
        <v>11</v>
      </c>
      <c r="I7" s="47">
        <v>10</v>
      </c>
      <c r="J7" s="47">
        <v>0</v>
      </c>
      <c r="K7" s="48">
        <f t="shared" si="1"/>
        <v>21</v>
      </c>
      <c r="L7" s="10"/>
      <c r="M7" s="12" t="s">
        <v>54</v>
      </c>
      <c r="N7" s="12">
        <v>51</v>
      </c>
      <c r="O7" s="12">
        <v>19</v>
      </c>
      <c r="P7" s="12">
        <v>0</v>
      </c>
      <c r="Q7" s="26">
        <f t="shared" si="2"/>
        <v>70</v>
      </c>
      <c r="R7" s="10"/>
    </row>
    <row r="8" spans="1:59" s="12" customFormat="1" ht="13.9" customHeight="1">
      <c r="A8" s="14" t="s">
        <v>4</v>
      </c>
      <c r="B8" s="25">
        <v>3</v>
      </c>
      <c r="C8" s="25">
        <v>1</v>
      </c>
      <c r="D8" s="25">
        <v>0</v>
      </c>
      <c r="E8" s="25">
        <f t="shared" si="0"/>
        <v>4</v>
      </c>
      <c r="F8" s="14"/>
      <c r="G8" s="46" t="s">
        <v>29</v>
      </c>
      <c r="H8" s="47">
        <v>1</v>
      </c>
      <c r="I8" s="47">
        <v>131</v>
      </c>
      <c r="J8" s="47">
        <v>0</v>
      </c>
      <c r="K8" s="48">
        <f t="shared" si="1"/>
        <v>132</v>
      </c>
      <c r="L8" s="10"/>
      <c r="M8" s="12" t="s">
        <v>105</v>
      </c>
      <c r="N8" s="12">
        <v>0</v>
      </c>
      <c r="O8" s="12">
        <v>1</v>
      </c>
      <c r="P8" s="12">
        <v>0</v>
      </c>
      <c r="Q8" s="26">
        <f t="shared" si="2"/>
        <v>1</v>
      </c>
      <c r="R8" s="10"/>
    </row>
    <row r="9" spans="1:59" s="12" customFormat="1" ht="13.9" customHeight="1">
      <c r="A9" s="14" t="s">
        <v>86</v>
      </c>
      <c r="B9" s="25">
        <v>1</v>
      </c>
      <c r="C9" s="25">
        <v>2</v>
      </c>
      <c r="D9" s="25">
        <v>0</v>
      </c>
      <c r="E9" s="25">
        <f>SUM(B9:D9)</f>
        <v>3</v>
      </c>
      <c r="F9" s="28"/>
      <c r="G9" s="46" t="s">
        <v>110</v>
      </c>
      <c r="H9" s="47">
        <v>0</v>
      </c>
      <c r="I9" s="47">
        <v>1</v>
      </c>
      <c r="J9" s="47">
        <v>0</v>
      </c>
      <c r="K9" s="47">
        <f>SUM(H9:J9)</f>
        <v>1</v>
      </c>
      <c r="L9" s="11"/>
      <c r="M9" s="12" t="s">
        <v>91</v>
      </c>
      <c r="N9" s="12">
        <v>2</v>
      </c>
      <c r="O9" s="12">
        <v>0</v>
      </c>
      <c r="P9" s="12">
        <v>0</v>
      </c>
      <c r="Q9" s="26">
        <f t="shared" si="2"/>
        <v>2</v>
      </c>
    </row>
    <row r="10" spans="1:59" s="12" customFormat="1" ht="13.9" customHeight="1">
      <c r="A10" s="14" t="s">
        <v>96</v>
      </c>
      <c r="B10" s="25">
        <v>3</v>
      </c>
      <c r="C10" s="25">
        <v>1</v>
      </c>
      <c r="D10" s="25">
        <v>0</v>
      </c>
      <c r="E10" s="25">
        <f>SUM(B10:D10)</f>
        <v>4</v>
      </c>
      <c r="F10" s="28"/>
      <c r="G10" s="46" t="s">
        <v>30</v>
      </c>
      <c r="H10" s="47">
        <v>6</v>
      </c>
      <c r="I10" s="47">
        <v>0</v>
      </c>
      <c r="J10" s="47">
        <v>0</v>
      </c>
      <c r="K10" s="47">
        <f>SUM(H10:J10)</f>
        <v>6</v>
      </c>
      <c r="L10" s="10"/>
      <c r="M10" s="12" t="s">
        <v>55</v>
      </c>
      <c r="N10" s="12">
        <v>6</v>
      </c>
      <c r="O10" s="12">
        <v>1</v>
      </c>
      <c r="P10" s="12">
        <v>0</v>
      </c>
      <c r="Q10" s="26">
        <f t="shared" si="2"/>
        <v>7</v>
      </c>
      <c r="R10" s="10"/>
    </row>
    <row r="11" spans="1:59" s="12" customFormat="1" ht="13.9" customHeight="1">
      <c r="A11" s="14" t="s">
        <v>5</v>
      </c>
      <c r="B11" s="14">
        <v>45</v>
      </c>
      <c r="C11" s="14">
        <v>209</v>
      </c>
      <c r="D11" s="14">
        <v>0</v>
      </c>
      <c r="E11" s="14">
        <f>SUM(B11:D11)</f>
        <v>254</v>
      </c>
      <c r="F11" s="28"/>
      <c r="G11" s="46" t="s">
        <v>74</v>
      </c>
      <c r="H11" s="47">
        <v>1</v>
      </c>
      <c r="I11" s="47">
        <v>0</v>
      </c>
      <c r="J11" s="47">
        <v>0</v>
      </c>
      <c r="K11" s="47">
        <f>SUM(H11:J11)</f>
        <v>1</v>
      </c>
      <c r="L11" s="10"/>
      <c r="M11" s="12" t="s">
        <v>113</v>
      </c>
      <c r="N11" s="12">
        <v>1</v>
      </c>
      <c r="O11" s="12">
        <v>0</v>
      </c>
      <c r="P11" s="12">
        <v>0</v>
      </c>
      <c r="Q11" s="26">
        <f t="shared" ref="Q11:Q42" si="3">SUM(N11:P11)</f>
        <v>1</v>
      </c>
      <c r="R11" s="10"/>
    </row>
    <row r="12" spans="1:59" s="12" customFormat="1" ht="13.9" customHeight="1">
      <c r="A12" s="14" t="s">
        <v>87</v>
      </c>
      <c r="B12" s="25">
        <v>2</v>
      </c>
      <c r="C12" s="25">
        <v>0</v>
      </c>
      <c r="D12" s="25">
        <v>0</v>
      </c>
      <c r="E12" s="25">
        <f t="shared" si="0"/>
        <v>2</v>
      </c>
      <c r="F12" s="28"/>
      <c r="G12" s="46" t="s">
        <v>31</v>
      </c>
      <c r="H12" s="47">
        <v>7</v>
      </c>
      <c r="I12" s="47">
        <v>5</v>
      </c>
      <c r="J12" s="47">
        <v>0</v>
      </c>
      <c r="K12" s="47">
        <f>SUM(H12:J12)</f>
        <v>12</v>
      </c>
      <c r="L12" s="10"/>
      <c r="M12" s="12" t="s">
        <v>56</v>
      </c>
      <c r="N12" s="12">
        <v>4</v>
      </c>
      <c r="O12" s="12">
        <v>5</v>
      </c>
      <c r="P12" s="12">
        <v>0</v>
      </c>
      <c r="Q12" s="26">
        <f t="shared" si="3"/>
        <v>9</v>
      </c>
      <c r="R12" s="10"/>
    </row>
    <row r="13" spans="1:59" s="12" customFormat="1" ht="13.9" customHeight="1">
      <c r="A13" s="14" t="s">
        <v>97</v>
      </c>
      <c r="B13" s="25">
        <v>1</v>
      </c>
      <c r="C13" s="25">
        <v>0</v>
      </c>
      <c r="D13" s="25">
        <v>0</v>
      </c>
      <c r="E13" s="25">
        <f t="shared" si="0"/>
        <v>1</v>
      </c>
      <c r="F13" s="28"/>
      <c r="G13" s="46" t="s">
        <v>102</v>
      </c>
      <c r="H13" s="47">
        <v>0</v>
      </c>
      <c r="I13" s="47">
        <v>1</v>
      </c>
      <c r="J13" s="47">
        <v>0</v>
      </c>
      <c r="K13" s="47">
        <f t="shared" ref="K13:K42" si="4">SUM(H13:J13)</f>
        <v>1</v>
      </c>
      <c r="L13" s="10"/>
      <c r="M13" s="12" t="s">
        <v>57</v>
      </c>
      <c r="N13" s="12">
        <v>7</v>
      </c>
      <c r="O13" s="12">
        <v>2</v>
      </c>
      <c r="P13" s="12">
        <v>0</v>
      </c>
      <c r="Q13" s="12">
        <f t="shared" si="3"/>
        <v>9</v>
      </c>
    </row>
    <row r="14" spans="1:59" s="12" customFormat="1" ht="13.9" customHeight="1">
      <c r="A14" s="14" t="s">
        <v>6</v>
      </c>
      <c r="B14" s="25">
        <v>1</v>
      </c>
      <c r="C14" s="25">
        <v>1</v>
      </c>
      <c r="D14" s="25">
        <v>0</v>
      </c>
      <c r="E14" s="25">
        <f t="shared" si="0"/>
        <v>2</v>
      </c>
      <c r="F14" s="28"/>
      <c r="G14" s="46" t="s">
        <v>32</v>
      </c>
      <c r="H14" s="47">
        <v>8</v>
      </c>
      <c r="I14" s="47">
        <v>4</v>
      </c>
      <c r="J14" s="47">
        <v>0</v>
      </c>
      <c r="K14" s="47">
        <f t="shared" si="4"/>
        <v>12</v>
      </c>
      <c r="L14" s="10"/>
      <c r="M14" s="12" t="s">
        <v>58</v>
      </c>
      <c r="N14" s="12">
        <v>8</v>
      </c>
      <c r="O14" s="12">
        <v>38</v>
      </c>
      <c r="P14" s="12">
        <v>0</v>
      </c>
      <c r="Q14" s="26">
        <f>SUM(N14:P14)</f>
        <v>46</v>
      </c>
      <c r="R14" s="10"/>
    </row>
    <row r="15" spans="1:59" s="12" customFormat="1" ht="13.9" customHeight="1">
      <c r="A15" s="14" t="s">
        <v>7</v>
      </c>
      <c r="B15" s="25">
        <v>4</v>
      </c>
      <c r="C15" s="25">
        <v>0</v>
      </c>
      <c r="D15" s="25">
        <v>0</v>
      </c>
      <c r="E15" s="25">
        <f t="shared" si="0"/>
        <v>4</v>
      </c>
      <c r="F15" s="28"/>
      <c r="G15" s="46" t="s">
        <v>33</v>
      </c>
      <c r="H15" s="47">
        <v>2</v>
      </c>
      <c r="I15" s="47">
        <v>19</v>
      </c>
      <c r="J15" s="47">
        <v>0</v>
      </c>
      <c r="K15" s="47">
        <f t="shared" si="4"/>
        <v>21</v>
      </c>
      <c r="L15" s="10"/>
      <c r="M15" s="12" t="s">
        <v>106</v>
      </c>
      <c r="N15" s="12">
        <v>0</v>
      </c>
      <c r="O15" s="12">
        <v>2</v>
      </c>
      <c r="P15" s="12">
        <v>0</v>
      </c>
      <c r="Q15" s="26">
        <f t="shared" ref="Q15" si="5">SUM(N15:P15)</f>
        <v>2</v>
      </c>
      <c r="R15" s="10"/>
    </row>
    <row r="16" spans="1:59" s="12" customFormat="1" ht="13.9" customHeight="1">
      <c r="A16" s="14" t="s">
        <v>8</v>
      </c>
      <c r="B16" s="25">
        <v>19</v>
      </c>
      <c r="C16" s="25">
        <v>37</v>
      </c>
      <c r="D16" s="25">
        <v>0</v>
      </c>
      <c r="E16" s="25">
        <f t="shared" ref="E16" si="6">SUM(B16:D16)</f>
        <v>56</v>
      </c>
      <c r="F16" s="28"/>
      <c r="G16" s="46" t="s">
        <v>34</v>
      </c>
      <c r="H16" s="47">
        <v>7</v>
      </c>
      <c r="I16" s="47">
        <v>6</v>
      </c>
      <c r="J16" s="47">
        <v>0</v>
      </c>
      <c r="K16" s="47">
        <f t="shared" si="4"/>
        <v>13</v>
      </c>
      <c r="L16" s="10"/>
      <c r="M16" s="12" t="s">
        <v>59</v>
      </c>
      <c r="N16" s="12">
        <v>2</v>
      </c>
      <c r="O16" s="12">
        <v>1</v>
      </c>
      <c r="P16" s="12">
        <v>0</v>
      </c>
      <c r="Q16" s="26">
        <f t="shared" ref="Q16:Q28" si="7">SUM(N16:P16)</f>
        <v>3</v>
      </c>
      <c r="R16" s="10"/>
      <c r="S16" s="13"/>
    </row>
    <row r="17" spans="1:18" s="12" customFormat="1" ht="13.9" customHeight="1">
      <c r="A17" s="14" t="s">
        <v>73</v>
      </c>
      <c r="B17" s="25">
        <v>0</v>
      </c>
      <c r="C17" s="25">
        <v>1</v>
      </c>
      <c r="D17" s="25">
        <v>0</v>
      </c>
      <c r="E17" s="25">
        <f t="shared" si="0"/>
        <v>1</v>
      </c>
      <c r="F17" s="28"/>
      <c r="G17" s="46" t="s">
        <v>35</v>
      </c>
      <c r="H17" s="47">
        <v>12</v>
      </c>
      <c r="I17" s="47">
        <v>14</v>
      </c>
      <c r="J17" s="47">
        <v>0</v>
      </c>
      <c r="K17" s="47">
        <f t="shared" si="4"/>
        <v>26</v>
      </c>
      <c r="L17" s="10"/>
      <c r="M17" s="12" t="s">
        <v>92</v>
      </c>
      <c r="N17" s="12">
        <v>2</v>
      </c>
      <c r="O17" s="12">
        <v>2</v>
      </c>
      <c r="P17" s="12">
        <v>0</v>
      </c>
      <c r="Q17" s="26">
        <f t="shared" si="7"/>
        <v>4</v>
      </c>
      <c r="R17" s="10"/>
    </row>
    <row r="18" spans="1:18" s="12" customFormat="1" ht="13.9" customHeight="1">
      <c r="A18" s="14" t="s">
        <v>9</v>
      </c>
      <c r="B18" s="25">
        <v>5</v>
      </c>
      <c r="C18" s="25">
        <v>2</v>
      </c>
      <c r="D18" s="25">
        <v>0</v>
      </c>
      <c r="E18" s="25">
        <f t="shared" si="0"/>
        <v>7</v>
      </c>
      <c r="F18" s="28"/>
      <c r="G18" s="46" t="s">
        <v>103</v>
      </c>
      <c r="H18" s="47">
        <v>45</v>
      </c>
      <c r="I18" s="47">
        <v>78</v>
      </c>
      <c r="J18" s="47">
        <v>1</v>
      </c>
      <c r="K18" s="47">
        <f t="shared" si="4"/>
        <v>124</v>
      </c>
      <c r="L18" s="10"/>
      <c r="M18" s="12" t="s">
        <v>60</v>
      </c>
      <c r="N18" s="12">
        <v>1</v>
      </c>
      <c r="O18" s="12">
        <v>0</v>
      </c>
      <c r="P18" s="12">
        <v>0</v>
      </c>
      <c r="Q18" s="26">
        <f t="shared" si="7"/>
        <v>1</v>
      </c>
      <c r="R18" s="10"/>
    </row>
    <row r="19" spans="1:18" s="12" customFormat="1" ht="13.9" customHeight="1">
      <c r="A19" s="14" t="s">
        <v>10</v>
      </c>
      <c r="B19" s="25">
        <v>13</v>
      </c>
      <c r="C19" s="25">
        <v>10</v>
      </c>
      <c r="D19" s="25">
        <v>0</v>
      </c>
      <c r="E19" s="25">
        <f t="shared" si="0"/>
        <v>23</v>
      </c>
      <c r="F19" s="28"/>
      <c r="G19" s="46" t="s">
        <v>75</v>
      </c>
      <c r="H19" s="47">
        <v>1</v>
      </c>
      <c r="I19" s="47">
        <v>1</v>
      </c>
      <c r="J19" s="47">
        <v>0</v>
      </c>
      <c r="K19" s="47">
        <f t="shared" ref="K19" si="8">SUM(H19:J19)</f>
        <v>2</v>
      </c>
      <c r="L19" s="10"/>
      <c r="M19" s="12" t="s">
        <v>61</v>
      </c>
      <c r="N19" s="12">
        <v>8</v>
      </c>
      <c r="O19" s="12">
        <v>25</v>
      </c>
      <c r="P19" s="12">
        <v>3</v>
      </c>
      <c r="Q19" s="26">
        <f t="shared" si="7"/>
        <v>36</v>
      </c>
      <c r="R19" s="10"/>
    </row>
    <row r="20" spans="1:18" s="12" customFormat="1" ht="13.9" customHeight="1">
      <c r="A20" s="14" t="s">
        <v>11</v>
      </c>
      <c r="B20" s="14">
        <v>34</v>
      </c>
      <c r="C20" s="14">
        <v>271</v>
      </c>
      <c r="D20" s="14">
        <v>4</v>
      </c>
      <c r="E20" s="25">
        <f t="shared" si="0"/>
        <v>309</v>
      </c>
      <c r="F20" s="28"/>
      <c r="G20" s="46" t="s">
        <v>36</v>
      </c>
      <c r="H20" s="47">
        <v>9</v>
      </c>
      <c r="I20" s="47">
        <v>3</v>
      </c>
      <c r="J20" s="47">
        <v>0</v>
      </c>
      <c r="K20" s="47">
        <f t="shared" si="4"/>
        <v>12</v>
      </c>
      <c r="L20" s="10"/>
      <c r="M20" s="12" t="s">
        <v>93</v>
      </c>
      <c r="N20" s="12">
        <v>9</v>
      </c>
      <c r="O20" s="12">
        <v>0</v>
      </c>
      <c r="P20" s="12">
        <v>0</v>
      </c>
      <c r="Q20" s="26">
        <f t="shared" si="7"/>
        <v>9</v>
      </c>
      <c r="R20" s="10"/>
    </row>
    <row r="21" spans="1:18" s="12" customFormat="1" ht="13.9" customHeight="1">
      <c r="A21" s="14" t="s">
        <v>12</v>
      </c>
      <c r="B21" s="14">
        <v>4</v>
      </c>
      <c r="C21" s="14">
        <v>6</v>
      </c>
      <c r="D21" s="25">
        <v>0</v>
      </c>
      <c r="E21" s="25">
        <f t="shared" si="0"/>
        <v>10</v>
      </c>
      <c r="F21" s="28"/>
      <c r="G21" s="46" t="s">
        <v>90</v>
      </c>
      <c r="H21" s="47">
        <v>3</v>
      </c>
      <c r="I21" s="47">
        <v>0</v>
      </c>
      <c r="J21" s="47">
        <v>0</v>
      </c>
      <c r="K21" s="47">
        <f t="shared" si="4"/>
        <v>3</v>
      </c>
      <c r="L21" s="10"/>
      <c r="M21" s="12" t="s">
        <v>62</v>
      </c>
      <c r="N21" s="12">
        <v>1</v>
      </c>
      <c r="O21" s="12">
        <v>4</v>
      </c>
      <c r="P21" s="12">
        <v>0</v>
      </c>
      <c r="Q21" s="26">
        <f t="shared" si="7"/>
        <v>5</v>
      </c>
      <c r="R21" s="10"/>
    </row>
    <row r="22" spans="1:18" s="12" customFormat="1" ht="13.9" customHeight="1">
      <c r="A22" s="14" t="s">
        <v>98</v>
      </c>
      <c r="B22" s="14">
        <v>0</v>
      </c>
      <c r="C22" s="14">
        <v>1</v>
      </c>
      <c r="D22" s="14">
        <v>0</v>
      </c>
      <c r="E22" s="25">
        <f t="shared" si="0"/>
        <v>1</v>
      </c>
      <c r="F22" s="28"/>
      <c r="G22" s="46" t="s">
        <v>37</v>
      </c>
      <c r="H22" s="47">
        <v>3</v>
      </c>
      <c r="I22" s="47">
        <v>1</v>
      </c>
      <c r="J22" s="47">
        <v>0</v>
      </c>
      <c r="K22" s="47">
        <f t="shared" si="4"/>
        <v>4</v>
      </c>
      <c r="L22" s="10"/>
      <c r="M22" s="12" t="s">
        <v>63</v>
      </c>
      <c r="N22" s="12">
        <v>5</v>
      </c>
      <c r="O22" s="12">
        <v>3</v>
      </c>
      <c r="P22" s="12">
        <v>0</v>
      </c>
      <c r="Q22" s="26">
        <f t="shared" si="7"/>
        <v>8</v>
      </c>
      <c r="R22" s="10"/>
    </row>
    <row r="23" spans="1:18" s="12" customFormat="1" ht="13.9" customHeight="1">
      <c r="A23" s="14" t="s">
        <v>13</v>
      </c>
      <c r="B23" s="14">
        <v>3</v>
      </c>
      <c r="C23" s="14">
        <v>7</v>
      </c>
      <c r="D23" s="25">
        <v>0</v>
      </c>
      <c r="E23" s="25">
        <f t="shared" si="0"/>
        <v>10</v>
      </c>
      <c r="F23" s="28"/>
      <c r="G23" s="46" t="s">
        <v>38</v>
      </c>
      <c r="H23" s="47">
        <v>0</v>
      </c>
      <c r="I23" s="47">
        <v>1</v>
      </c>
      <c r="J23" s="47">
        <v>0</v>
      </c>
      <c r="K23" s="47">
        <f t="shared" si="4"/>
        <v>1</v>
      </c>
      <c r="L23" s="10"/>
      <c r="M23" s="12" t="s">
        <v>83</v>
      </c>
      <c r="N23" s="12">
        <v>0</v>
      </c>
      <c r="O23" s="12">
        <v>1</v>
      </c>
      <c r="P23" s="12">
        <v>0</v>
      </c>
      <c r="Q23" s="26">
        <f t="shared" si="7"/>
        <v>1</v>
      </c>
      <c r="R23" s="10"/>
    </row>
    <row r="24" spans="1:18" s="12" customFormat="1" ht="13.9" customHeight="1">
      <c r="A24" s="14" t="s">
        <v>14</v>
      </c>
      <c r="B24" s="14">
        <v>1</v>
      </c>
      <c r="C24" s="14">
        <v>1</v>
      </c>
      <c r="D24" s="14">
        <v>0</v>
      </c>
      <c r="E24" s="25">
        <f t="shared" si="0"/>
        <v>2</v>
      </c>
      <c r="F24" s="28"/>
      <c r="G24" s="46" t="s">
        <v>111</v>
      </c>
      <c r="H24" s="47">
        <v>1</v>
      </c>
      <c r="I24" s="47">
        <v>0</v>
      </c>
      <c r="J24" s="47">
        <v>0</v>
      </c>
      <c r="K24" s="47">
        <f t="shared" si="4"/>
        <v>1</v>
      </c>
      <c r="L24" s="10"/>
      <c r="M24" s="12" t="s">
        <v>114</v>
      </c>
      <c r="N24" s="12">
        <v>1</v>
      </c>
      <c r="O24" s="12">
        <v>0</v>
      </c>
      <c r="P24" s="12">
        <v>0</v>
      </c>
      <c r="Q24" s="26">
        <f t="shared" si="7"/>
        <v>1</v>
      </c>
      <c r="R24" s="10"/>
    </row>
    <row r="25" spans="1:18" s="12" customFormat="1" ht="13.9" customHeight="1">
      <c r="A25" s="14" t="s">
        <v>81</v>
      </c>
      <c r="B25" s="25">
        <v>2</v>
      </c>
      <c r="C25" s="25">
        <v>0</v>
      </c>
      <c r="D25" s="25">
        <v>0</v>
      </c>
      <c r="E25" s="25">
        <f t="shared" si="0"/>
        <v>2</v>
      </c>
      <c r="F25" s="28"/>
      <c r="G25" s="46" t="s">
        <v>39</v>
      </c>
      <c r="H25" s="47">
        <v>0</v>
      </c>
      <c r="I25" s="47">
        <v>2</v>
      </c>
      <c r="J25" s="47">
        <v>0</v>
      </c>
      <c r="K25" s="47">
        <f t="shared" si="4"/>
        <v>2</v>
      </c>
      <c r="L25" s="10"/>
      <c r="M25" s="12" t="s">
        <v>78</v>
      </c>
      <c r="N25" s="12">
        <v>3</v>
      </c>
      <c r="O25" s="12">
        <v>0</v>
      </c>
      <c r="P25" s="12">
        <v>0</v>
      </c>
      <c r="Q25" s="26">
        <f t="shared" si="7"/>
        <v>3</v>
      </c>
      <c r="R25" s="10"/>
    </row>
    <row r="26" spans="1:18" s="12" customFormat="1" ht="13.9" customHeight="1">
      <c r="A26" s="14" t="s">
        <v>99</v>
      </c>
      <c r="B26" s="25">
        <v>1</v>
      </c>
      <c r="C26" s="25">
        <v>0</v>
      </c>
      <c r="D26" s="25">
        <v>0</v>
      </c>
      <c r="E26" s="25">
        <f t="shared" si="0"/>
        <v>1</v>
      </c>
      <c r="F26" s="28"/>
      <c r="G26" s="46" t="s">
        <v>40</v>
      </c>
      <c r="H26" s="47">
        <v>62</v>
      </c>
      <c r="I26" s="47">
        <v>12</v>
      </c>
      <c r="J26" s="47">
        <v>0</v>
      </c>
      <c r="K26" s="47">
        <f t="shared" si="4"/>
        <v>74</v>
      </c>
      <c r="L26" s="10"/>
      <c r="M26" s="12" t="s">
        <v>115</v>
      </c>
      <c r="N26" s="12">
        <v>18</v>
      </c>
      <c r="O26" s="12">
        <v>13</v>
      </c>
      <c r="P26" s="12">
        <v>0</v>
      </c>
      <c r="Q26" s="26">
        <f t="shared" si="7"/>
        <v>31</v>
      </c>
      <c r="R26" s="10"/>
    </row>
    <row r="27" spans="1:18" s="12" customFormat="1" ht="13.9" customHeight="1">
      <c r="A27" s="14" t="s">
        <v>15</v>
      </c>
      <c r="B27" s="25">
        <v>1</v>
      </c>
      <c r="C27" s="25">
        <v>2</v>
      </c>
      <c r="D27" s="25">
        <v>0</v>
      </c>
      <c r="E27" s="25">
        <f t="shared" si="0"/>
        <v>3</v>
      </c>
      <c r="F27" s="28"/>
      <c r="G27" s="46" t="s">
        <v>41</v>
      </c>
      <c r="H27" s="47">
        <v>8</v>
      </c>
      <c r="I27" s="47">
        <v>12</v>
      </c>
      <c r="J27" s="47">
        <v>0</v>
      </c>
      <c r="K27" s="47">
        <f t="shared" ref="K27" si="9">SUM(H27:J27)</f>
        <v>20</v>
      </c>
      <c r="L27" s="10"/>
      <c r="M27" s="12" t="s">
        <v>64</v>
      </c>
      <c r="N27" s="12">
        <v>2</v>
      </c>
      <c r="O27" s="12">
        <v>1</v>
      </c>
      <c r="P27" s="12">
        <v>0</v>
      </c>
      <c r="Q27" s="26">
        <f t="shared" si="7"/>
        <v>3</v>
      </c>
      <c r="R27" s="10"/>
    </row>
    <row r="28" spans="1:18" s="12" customFormat="1" ht="13.9" customHeight="1">
      <c r="A28" s="14" t="s">
        <v>16</v>
      </c>
      <c r="B28" s="25">
        <v>2</v>
      </c>
      <c r="C28" s="25">
        <v>4</v>
      </c>
      <c r="D28" s="25">
        <v>0</v>
      </c>
      <c r="E28" s="25">
        <f t="shared" ref="E28" si="10">SUM(B28:D28)</f>
        <v>6</v>
      </c>
      <c r="F28" s="28"/>
      <c r="G28" s="46" t="s">
        <v>42</v>
      </c>
      <c r="H28" s="47">
        <v>3</v>
      </c>
      <c r="I28" s="47">
        <v>1</v>
      </c>
      <c r="J28" s="47">
        <v>0</v>
      </c>
      <c r="K28" s="47">
        <f t="shared" si="4"/>
        <v>4</v>
      </c>
      <c r="L28" s="10"/>
      <c r="M28" s="12" t="s">
        <v>65</v>
      </c>
      <c r="N28" s="12">
        <v>7</v>
      </c>
      <c r="O28" s="12">
        <v>13</v>
      </c>
      <c r="P28" s="12">
        <v>0</v>
      </c>
      <c r="Q28" s="26">
        <f t="shared" si="7"/>
        <v>20</v>
      </c>
      <c r="R28" s="10"/>
    </row>
    <row r="29" spans="1:18" s="12" customFormat="1" ht="13.9" customHeight="1">
      <c r="A29" s="14" t="s">
        <v>17</v>
      </c>
      <c r="B29" s="25">
        <v>6</v>
      </c>
      <c r="C29" s="25">
        <v>19</v>
      </c>
      <c r="D29" s="25">
        <v>0</v>
      </c>
      <c r="E29" s="25">
        <f t="shared" si="0"/>
        <v>25</v>
      </c>
      <c r="F29" s="28"/>
      <c r="G29" s="46" t="s">
        <v>76</v>
      </c>
      <c r="H29" s="47">
        <v>3</v>
      </c>
      <c r="I29" s="47">
        <v>0</v>
      </c>
      <c r="J29" s="47">
        <v>0</v>
      </c>
      <c r="K29" s="47">
        <f t="shared" si="4"/>
        <v>3</v>
      </c>
      <c r="L29" s="10"/>
      <c r="M29" s="12" t="s">
        <v>66</v>
      </c>
      <c r="N29" s="12">
        <v>6</v>
      </c>
      <c r="O29" s="12">
        <v>0</v>
      </c>
      <c r="P29" s="12">
        <v>0</v>
      </c>
      <c r="Q29" s="26">
        <f t="shared" ref="Q29" si="11">SUM(N29:P29)</f>
        <v>6</v>
      </c>
      <c r="R29" s="10"/>
    </row>
    <row r="30" spans="1:18" s="12" customFormat="1" ht="13.9" customHeight="1">
      <c r="A30" s="14" t="s">
        <v>18</v>
      </c>
      <c r="B30" s="25">
        <v>0</v>
      </c>
      <c r="C30" s="25">
        <v>1</v>
      </c>
      <c r="D30" s="25">
        <v>0</v>
      </c>
      <c r="E30" s="25">
        <f t="shared" si="0"/>
        <v>1</v>
      </c>
      <c r="F30" s="28"/>
      <c r="G30" s="46" t="s">
        <v>112</v>
      </c>
      <c r="H30" s="47">
        <v>0</v>
      </c>
      <c r="I30" s="47">
        <v>1</v>
      </c>
      <c r="J30" s="47">
        <v>0</v>
      </c>
      <c r="K30" s="47">
        <f t="shared" si="4"/>
        <v>1</v>
      </c>
      <c r="L30" s="10"/>
      <c r="M30" s="12" t="s">
        <v>67</v>
      </c>
      <c r="N30" s="12">
        <v>19</v>
      </c>
      <c r="O30" s="12">
        <v>4</v>
      </c>
      <c r="P30" s="12">
        <v>0</v>
      </c>
      <c r="Q30" s="26">
        <f t="shared" ref="Q30:Q36" si="12">SUM(N30:P30)</f>
        <v>23</v>
      </c>
      <c r="R30" s="10"/>
    </row>
    <row r="31" spans="1:18" s="12" customFormat="1" ht="13.9" customHeight="1">
      <c r="A31" s="14" t="s">
        <v>88</v>
      </c>
      <c r="B31" s="25">
        <v>0</v>
      </c>
      <c r="C31" s="25">
        <v>1</v>
      </c>
      <c r="D31" s="25">
        <v>0</v>
      </c>
      <c r="E31" s="25">
        <f t="shared" si="0"/>
        <v>1</v>
      </c>
      <c r="F31" s="28"/>
      <c r="G31" s="46" t="s">
        <v>43</v>
      </c>
      <c r="H31" s="47">
        <v>19</v>
      </c>
      <c r="I31" s="47">
        <v>58</v>
      </c>
      <c r="J31" s="47">
        <v>0</v>
      </c>
      <c r="K31" s="47">
        <f t="shared" si="4"/>
        <v>77</v>
      </c>
      <c r="L31" s="10"/>
      <c r="M31" s="12" t="s">
        <v>68</v>
      </c>
      <c r="N31" s="12">
        <v>13</v>
      </c>
      <c r="O31" s="12">
        <v>3</v>
      </c>
      <c r="P31" s="12">
        <v>0</v>
      </c>
      <c r="Q31" s="26">
        <f t="shared" si="12"/>
        <v>16</v>
      </c>
      <c r="R31" s="10"/>
    </row>
    <row r="32" spans="1:18" s="12" customFormat="1" ht="13.9" customHeight="1">
      <c r="A32" s="14" t="s">
        <v>100</v>
      </c>
      <c r="B32" s="25">
        <v>0</v>
      </c>
      <c r="C32" s="25">
        <v>1</v>
      </c>
      <c r="D32" s="25">
        <v>0</v>
      </c>
      <c r="E32" s="25">
        <f t="shared" si="0"/>
        <v>1</v>
      </c>
      <c r="F32" s="28"/>
      <c r="G32" s="46" t="s">
        <v>44</v>
      </c>
      <c r="H32" s="47">
        <v>5</v>
      </c>
      <c r="I32" s="47">
        <v>0</v>
      </c>
      <c r="J32" s="47">
        <v>0</v>
      </c>
      <c r="K32" s="47">
        <f t="shared" si="4"/>
        <v>5</v>
      </c>
      <c r="L32" s="10"/>
      <c r="M32" s="12" t="s">
        <v>69</v>
      </c>
      <c r="N32" s="26">
        <v>25222</v>
      </c>
      <c r="O32" s="26">
        <v>2209</v>
      </c>
      <c r="P32" s="12">
        <v>634</v>
      </c>
      <c r="Q32" s="26">
        <f t="shared" si="12"/>
        <v>28065</v>
      </c>
      <c r="R32" s="10"/>
    </row>
    <row r="33" spans="1:18" s="12" customFormat="1" ht="13.9" customHeight="1">
      <c r="A33" s="14" t="s">
        <v>19</v>
      </c>
      <c r="B33" s="25">
        <v>3</v>
      </c>
      <c r="C33" s="25">
        <v>4</v>
      </c>
      <c r="D33" s="25">
        <v>0</v>
      </c>
      <c r="E33" s="25">
        <f t="shared" si="0"/>
        <v>7</v>
      </c>
      <c r="F33" s="28"/>
      <c r="G33" s="46" t="s">
        <v>107</v>
      </c>
      <c r="H33" s="47">
        <v>1</v>
      </c>
      <c r="I33" s="47">
        <v>0</v>
      </c>
      <c r="J33" s="47">
        <v>0</v>
      </c>
      <c r="K33" s="47">
        <f t="shared" si="4"/>
        <v>1</v>
      </c>
      <c r="L33" s="10"/>
      <c r="M33" s="12" t="s">
        <v>94</v>
      </c>
      <c r="N33" s="12">
        <v>5</v>
      </c>
      <c r="O33" s="12">
        <v>0</v>
      </c>
      <c r="P33" s="12">
        <v>0</v>
      </c>
      <c r="Q33" s="26">
        <f t="shared" si="12"/>
        <v>5</v>
      </c>
      <c r="R33" s="10"/>
    </row>
    <row r="34" spans="1:18" s="12" customFormat="1" ht="13.9" customHeight="1">
      <c r="A34" s="38" t="s">
        <v>20</v>
      </c>
      <c r="B34" s="25">
        <v>7</v>
      </c>
      <c r="C34" s="25">
        <v>2</v>
      </c>
      <c r="D34" s="25">
        <v>0</v>
      </c>
      <c r="E34" s="25">
        <f t="shared" ref="E34" si="13">SUM(B34:D34)</f>
        <v>9</v>
      </c>
      <c r="F34" s="28"/>
      <c r="G34" s="46" t="s">
        <v>45</v>
      </c>
      <c r="H34" s="47">
        <v>12</v>
      </c>
      <c r="I34" s="47">
        <v>60</v>
      </c>
      <c r="J34" s="47">
        <v>0</v>
      </c>
      <c r="K34" s="47">
        <f t="shared" ref="K34" si="14">SUM(H34:J34)</f>
        <v>72</v>
      </c>
      <c r="L34" s="10"/>
      <c r="M34" s="12" t="s">
        <v>70</v>
      </c>
      <c r="N34" s="12">
        <v>3</v>
      </c>
      <c r="O34" s="12">
        <v>1</v>
      </c>
      <c r="P34" s="12">
        <v>0</v>
      </c>
      <c r="Q34" s="26">
        <f t="shared" si="12"/>
        <v>4</v>
      </c>
      <c r="R34" s="10"/>
    </row>
    <row r="35" spans="1:18" s="12" customFormat="1" ht="13.9" customHeight="1">
      <c r="A35" s="14" t="s">
        <v>101</v>
      </c>
      <c r="B35" s="14">
        <v>0</v>
      </c>
      <c r="C35" s="25">
        <v>1</v>
      </c>
      <c r="D35" s="25">
        <v>0</v>
      </c>
      <c r="E35" s="25">
        <f t="shared" si="0"/>
        <v>1</v>
      </c>
      <c r="F35" s="28"/>
      <c r="G35" s="46" t="s">
        <v>46</v>
      </c>
      <c r="H35" s="47">
        <v>2</v>
      </c>
      <c r="I35" s="47">
        <v>1</v>
      </c>
      <c r="J35" s="47">
        <v>0</v>
      </c>
      <c r="K35" s="47">
        <f t="shared" si="4"/>
        <v>3</v>
      </c>
      <c r="L35" s="10"/>
      <c r="M35" s="12" t="s">
        <v>71</v>
      </c>
      <c r="N35" s="26">
        <v>55</v>
      </c>
      <c r="O35" s="26">
        <v>24</v>
      </c>
      <c r="P35" s="12">
        <v>0</v>
      </c>
      <c r="Q35" s="26">
        <f t="shared" si="12"/>
        <v>79</v>
      </c>
      <c r="R35" s="10"/>
    </row>
    <row r="36" spans="1:18" s="12" customFormat="1" ht="13.9" customHeight="1">
      <c r="A36" s="14" t="s">
        <v>21</v>
      </c>
      <c r="B36" s="14">
        <v>1</v>
      </c>
      <c r="C36" s="14">
        <v>1</v>
      </c>
      <c r="D36" s="25">
        <v>0</v>
      </c>
      <c r="E36" s="25">
        <f t="shared" si="0"/>
        <v>2</v>
      </c>
      <c r="F36" s="28"/>
      <c r="G36" s="46" t="s">
        <v>47</v>
      </c>
      <c r="H36" s="47">
        <v>6</v>
      </c>
      <c r="I36" s="47">
        <v>0</v>
      </c>
      <c r="J36" s="47">
        <v>0</v>
      </c>
      <c r="K36" s="47">
        <f t="shared" si="4"/>
        <v>6</v>
      </c>
      <c r="L36" s="10"/>
      <c r="M36" s="12" t="s">
        <v>72</v>
      </c>
      <c r="N36" s="26">
        <v>1</v>
      </c>
      <c r="O36" s="26">
        <v>9</v>
      </c>
      <c r="P36" s="26">
        <v>0</v>
      </c>
      <c r="Q36" s="26">
        <f t="shared" si="12"/>
        <v>10</v>
      </c>
      <c r="R36" s="10"/>
    </row>
    <row r="37" spans="1:18" s="12" customFormat="1" ht="13.9" customHeight="1">
      <c r="A37" s="14" t="s">
        <v>22</v>
      </c>
      <c r="B37" s="14">
        <v>8</v>
      </c>
      <c r="C37" s="14">
        <v>4</v>
      </c>
      <c r="D37" s="14">
        <v>0</v>
      </c>
      <c r="E37" s="25">
        <f t="shared" ref="E37:E42" si="15">SUM(B37:D37)</f>
        <v>12</v>
      </c>
      <c r="F37" s="28"/>
      <c r="G37" s="46" t="s">
        <v>48</v>
      </c>
      <c r="H37" s="47">
        <v>17</v>
      </c>
      <c r="I37" s="47">
        <v>51</v>
      </c>
      <c r="J37" s="47">
        <v>0</v>
      </c>
      <c r="K37" s="47">
        <f t="shared" si="4"/>
        <v>68</v>
      </c>
      <c r="L37" s="10"/>
      <c r="Q37" s="26"/>
      <c r="R37" s="10"/>
    </row>
    <row r="38" spans="1:18" s="12" customFormat="1" ht="13.9" customHeight="1">
      <c r="A38" s="14" t="s">
        <v>23</v>
      </c>
      <c r="B38" s="14">
        <v>3</v>
      </c>
      <c r="C38" s="14">
        <v>90</v>
      </c>
      <c r="D38" s="25">
        <v>0</v>
      </c>
      <c r="E38" s="25">
        <f t="shared" si="15"/>
        <v>93</v>
      </c>
      <c r="F38" s="28"/>
      <c r="G38" s="46" t="s">
        <v>49</v>
      </c>
      <c r="H38" s="47">
        <v>1</v>
      </c>
      <c r="I38" s="47">
        <v>0</v>
      </c>
      <c r="J38" s="47">
        <v>0</v>
      </c>
      <c r="K38" s="47">
        <f t="shared" si="4"/>
        <v>1</v>
      </c>
      <c r="L38" s="10"/>
      <c r="N38" s="26"/>
      <c r="O38" s="26"/>
      <c r="Q38" s="26"/>
      <c r="R38" s="10"/>
    </row>
    <row r="39" spans="1:18" s="12" customFormat="1" ht="13.9" customHeight="1">
      <c r="A39" s="14" t="s">
        <v>24</v>
      </c>
      <c r="B39" s="14">
        <v>0</v>
      </c>
      <c r="C39" s="14">
        <v>3</v>
      </c>
      <c r="D39" s="25">
        <v>0</v>
      </c>
      <c r="E39" s="25">
        <f t="shared" si="15"/>
        <v>3</v>
      </c>
      <c r="F39" s="28"/>
      <c r="G39" s="46" t="s">
        <v>50</v>
      </c>
      <c r="H39" s="47">
        <v>6</v>
      </c>
      <c r="I39" s="47">
        <v>3</v>
      </c>
      <c r="J39" s="47">
        <v>0</v>
      </c>
      <c r="K39" s="47">
        <f t="shared" si="4"/>
        <v>9</v>
      </c>
      <c r="L39" s="10"/>
      <c r="Q39" s="26"/>
      <c r="R39" s="10"/>
    </row>
    <row r="40" spans="1:18" s="12" customFormat="1" ht="13.9" customHeight="1">
      <c r="A40" s="14" t="s">
        <v>25</v>
      </c>
      <c r="B40" s="14">
        <v>2</v>
      </c>
      <c r="C40" s="14">
        <v>3</v>
      </c>
      <c r="D40" s="25">
        <v>0</v>
      </c>
      <c r="E40" s="25">
        <f t="shared" si="15"/>
        <v>5</v>
      </c>
      <c r="F40" s="28"/>
      <c r="G40" s="46" t="s">
        <v>51</v>
      </c>
      <c r="H40" s="47">
        <v>0</v>
      </c>
      <c r="I40" s="47">
        <v>4</v>
      </c>
      <c r="J40" s="47">
        <v>0</v>
      </c>
      <c r="K40" s="47">
        <f t="shared" si="4"/>
        <v>4</v>
      </c>
      <c r="L40" s="10"/>
      <c r="M40" s="60" t="s">
        <v>125</v>
      </c>
      <c r="N40" s="57"/>
      <c r="O40" s="57"/>
      <c r="P40" s="57"/>
      <c r="Q40" s="58"/>
      <c r="R40" s="10"/>
    </row>
    <row r="41" spans="1:18" s="12" customFormat="1" ht="13.9" customHeight="1">
      <c r="A41" s="14" t="s">
        <v>84</v>
      </c>
      <c r="B41" s="14">
        <v>0</v>
      </c>
      <c r="C41" s="14">
        <v>1</v>
      </c>
      <c r="D41" s="25">
        <v>0</v>
      </c>
      <c r="E41" s="25">
        <f t="shared" si="15"/>
        <v>1</v>
      </c>
      <c r="F41" s="28"/>
      <c r="G41" s="46" t="s">
        <v>52</v>
      </c>
      <c r="H41" s="47">
        <v>2</v>
      </c>
      <c r="I41" s="47">
        <v>0</v>
      </c>
      <c r="J41" s="47">
        <v>0</v>
      </c>
      <c r="K41" s="47">
        <f t="shared" si="4"/>
        <v>2</v>
      </c>
      <c r="L41" s="10"/>
      <c r="M41" s="51" t="s">
        <v>116</v>
      </c>
      <c r="N41" s="51">
        <v>32</v>
      </c>
      <c r="O41" s="51">
        <v>48</v>
      </c>
      <c r="P41" s="51">
        <v>0</v>
      </c>
      <c r="Q41" s="52">
        <f t="shared" si="3"/>
        <v>80</v>
      </c>
      <c r="R41" s="10"/>
    </row>
    <row r="42" spans="1:18" s="12" customFormat="1" ht="13.9" customHeight="1">
      <c r="A42" s="14" t="s">
        <v>82</v>
      </c>
      <c r="B42" s="14">
        <v>3</v>
      </c>
      <c r="C42" s="14">
        <v>2</v>
      </c>
      <c r="D42" s="14">
        <v>0</v>
      </c>
      <c r="E42" s="14">
        <f t="shared" si="15"/>
        <v>5</v>
      </c>
      <c r="F42" s="14"/>
      <c r="G42" s="46" t="s">
        <v>77</v>
      </c>
      <c r="H42" s="47">
        <v>0</v>
      </c>
      <c r="I42" s="47">
        <v>1</v>
      </c>
      <c r="J42" s="47">
        <v>0</v>
      </c>
      <c r="K42" s="47">
        <f t="shared" si="4"/>
        <v>1</v>
      </c>
      <c r="L42" s="10"/>
      <c r="M42" s="56" t="s">
        <v>117</v>
      </c>
      <c r="N42" s="56">
        <v>86</v>
      </c>
      <c r="O42" s="56">
        <v>68</v>
      </c>
      <c r="P42" s="56">
        <v>1</v>
      </c>
      <c r="Q42" s="59">
        <f t="shared" si="3"/>
        <v>155</v>
      </c>
      <c r="R42" s="10"/>
    </row>
    <row r="43" spans="1:18" s="12" customFormat="1" ht="13.9" customHeight="1">
      <c r="A43" s="14" t="s">
        <v>26</v>
      </c>
      <c r="B43" s="39">
        <v>2</v>
      </c>
      <c r="C43" s="39">
        <v>5</v>
      </c>
      <c r="D43" s="39">
        <v>0</v>
      </c>
      <c r="E43" s="40">
        <f>SUM(B43:D43)</f>
        <v>7</v>
      </c>
      <c r="F43" s="36"/>
      <c r="G43" s="46" t="s">
        <v>85</v>
      </c>
      <c r="H43" s="46">
        <v>3</v>
      </c>
      <c r="I43" s="46">
        <v>2</v>
      </c>
      <c r="J43" s="46">
        <v>0</v>
      </c>
      <c r="K43" s="47">
        <f>SUM(H43:J43)</f>
        <v>5</v>
      </c>
      <c r="L43" s="10"/>
      <c r="Q43" s="26"/>
      <c r="R43" s="10"/>
    </row>
    <row r="44" spans="1:18" s="12" customFormat="1" ht="13.9" customHeight="1">
      <c r="A44" s="14" t="s">
        <v>89</v>
      </c>
      <c r="B44" s="39">
        <v>1</v>
      </c>
      <c r="C44" s="39">
        <v>0</v>
      </c>
      <c r="D44" s="39">
        <v>0</v>
      </c>
      <c r="E44" s="40">
        <f>SUM(B44:D44)</f>
        <v>1</v>
      </c>
      <c r="F44" s="36"/>
      <c r="G44" s="46" t="s">
        <v>104</v>
      </c>
      <c r="H44" s="46">
        <v>0</v>
      </c>
      <c r="I44" s="46">
        <v>3</v>
      </c>
      <c r="J44" s="46">
        <v>0</v>
      </c>
      <c r="K44" s="47">
        <f t="shared" ref="K44" si="16">SUM(H44:J44)</f>
        <v>3</v>
      </c>
      <c r="Q44" s="26"/>
      <c r="R44" s="10"/>
    </row>
    <row r="45" spans="1:18" s="12" customFormat="1" ht="24" customHeight="1">
      <c r="A45" s="43"/>
      <c r="B45" s="44"/>
      <c r="C45" s="44"/>
      <c r="D45" s="44"/>
      <c r="E45" s="42"/>
      <c r="F45" s="41"/>
      <c r="G45" s="49"/>
      <c r="H45" s="49"/>
      <c r="I45" s="49"/>
      <c r="J45" s="49"/>
      <c r="K45" s="50"/>
      <c r="L45" s="15"/>
      <c r="M45" s="53" t="s">
        <v>79</v>
      </c>
      <c r="N45" s="54">
        <v>53</v>
      </c>
      <c r="O45" s="54">
        <v>9</v>
      </c>
      <c r="P45" s="55">
        <v>0</v>
      </c>
      <c r="Q45" s="55">
        <f>SUM(N45:P45)</f>
        <v>62</v>
      </c>
      <c r="R45" s="45"/>
    </row>
    <row r="46" spans="1:18" s="12" customFormat="1" ht="14.25" customHeight="1">
      <c r="B46" s="31"/>
      <c r="C46" s="31"/>
      <c r="D46" s="31"/>
      <c r="E46" s="31"/>
      <c r="F46" s="24"/>
      <c r="G46" s="24"/>
      <c r="H46" s="24"/>
      <c r="I46" s="24"/>
      <c r="J46" s="24"/>
      <c r="K46" s="24"/>
      <c r="L46" s="10"/>
      <c r="R46" s="17"/>
    </row>
    <row r="47" spans="1:18" s="12" customFormat="1" ht="13.5">
      <c r="A47" s="18" t="s">
        <v>118</v>
      </c>
      <c r="B47" s="31"/>
      <c r="C47" s="31"/>
      <c r="D47" s="31"/>
      <c r="E47" s="31"/>
      <c r="F47" s="27"/>
      <c r="L47" s="24"/>
      <c r="M47" s="36" t="s">
        <v>0</v>
      </c>
      <c r="N47" s="36">
        <f>SUM(B6:B45)+SUM(H6:H45)+SUM(N6:N45)</f>
        <v>26346</v>
      </c>
      <c r="O47" s="36">
        <f>SUM(C6:C45)+SUM(I6:I45)+SUM(O6:O45)</f>
        <v>4116</v>
      </c>
      <c r="P47" s="36">
        <f>SUM(D6:D45)+SUM(J6:J45)+SUM(P6:P45)</f>
        <v>643</v>
      </c>
      <c r="Q47" s="37">
        <f>SUM(N47:P47)</f>
        <v>31105</v>
      </c>
      <c r="R47"/>
    </row>
    <row r="48" spans="1:18" s="16" customFormat="1" ht="15" customHeight="1">
      <c r="A48" s="18" t="s">
        <v>119</v>
      </c>
      <c r="B48" s="32"/>
      <c r="C48" s="32"/>
      <c r="D48" s="32"/>
      <c r="E48" s="32"/>
      <c r="F48"/>
      <c r="H48" s="24"/>
      <c r="I48" s="24"/>
      <c r="J48" s="24"/>
      <c r="K48" s="24"/>
      <c r="L48" s="24"/>
      <c r="R48" s="3"/>
    </row>
    <row r="49" spans="1:18" s="16" customFormat="1" ht="15" customHeight="1">
      <c r="A49" s="18" t="s">
        <v>120</v>
      </c>
      <c r="B49" s="32"/>
      <c r="C49" s="32"/>
      <c r="D49" s="32"/>
      <c r="E49" s="32"/>
      <c r="F49"/>
      <c r="H49" s="24"/>
      <c r="I49" s="24"/>
      <c r="J49" s="24"/>
      <c r="K49" s="24"/>
      <c r="L49" s="24"/>
      <c r="M49" s="36"/>
      <c r="N49" s="36"/>
      <c r="O49" s="36"/>
      <c r="P49" s="36"/>
      <c r="Q49" s="37"/>
      <c r="R49" s="3"/>
    </row>
    <row r="50" spans="1:18" s="16" customFormat="1" ht="15" customHeight="1">
      <c r="A50" s="27" t="s">
        <v>95</v>
      </c>
      <c r="B50" s="32"/>
      <c r="C50" s="32"/>
      <c r="D50" s="32"/>
      <c r="E50" s="32"/>
      <c r="F50"/>
      <c r="H50" s="24"/>
      <c r="I50" s="24"/>
      <c r="J50" s="24"/>
      <c r="K50" s="24"/>
      <c r="L50" s="10"/>
      <c r="M50" s="12"/>
      <c r="N50" s="24"/>
      <c r="O50" s="24"/>
      <c r="P50" s="24"/>
      <c r="Q50" s="24"/>
      <c r="R50" s="3"/>
    </row>
    <row r="51" spans="1:18" s="18" customFormat="1" ht="13.9" customHeight="1">
      <c r="A51" s="27" t="s">
        <v>108</v>
      </c>
      <c r="B51" s="29"/>
      <c r="C51" s="29"/>
      <c r="D51" s="29"/>
      <c r="E51" s="29"/>
      <c r="F51"/>
      <c r="H51" s="28"/>
      <c r="I51" s="28"/>
      <c r="J51" s="28"/>
      <c r="K51" s="28"/>
      <c r="L51" s="8"/>
      <c r="M51" s="12"/>
      <c r="R51" s="3"/>
    </row>
    <row r="52" spans="1:18" s="18" customFormat="1" ht="13.9" customHeight="1">
      <c r="A52"/>
      <c r="B52" s="29"/>
      <c r="C52" s="29"/>
      <c r="D52" s="29"/>
      <c r="E52" s="29"/>
      <c r="F52"/>
      <c r="G52"/>
      <c r="H52" s="8"/>
      <c r="I52" s="8"/>
      <c r="J52" s="8"/>
      <c r="K52" s="8"/>
      <c r="L52" s="8"/>
      <c r="M52" s="12"/>
      <c r="N52" s="5"/>
      <c r="O52" s="5"/>
      <c r="P52" s="5"/>
      <c r="Q52" s="5"/>
      <c r="R52" s="3"/>
    </row>
    <row r="53" spans="1:18" ht="12.75" customHeight="1">
      <c r="B53" s="29"/>
      <c r="C53" s="29"/>
      <c r="D53" s="29"/>
      <c r="E53" s="29"/>
      <c r="F53"/>
      <c r="H53" s="8"/>
      <c r="I53" s="8"/>
      <c r="J53" s="8"/>
      <c r="K53" s="8"/>
      <c r="L53"/>
      <c r="M53" s="12"/>
    </row>
    <row r="54" spans="1:18" ht="12.75" customHeight="1">
      <c r="B54" s="29"/>
      <c r="C54" s="29"/>
      <c r="D54" s="29"/>
      <c r="E54" s="29"/>
      <c r="F54"/>
      <c r="H54"/>
      <c r="I54"/>
      <c r="J54"/>
      <c r="K54"/>
      <c r="L54"/>
      <c r="M54" s="12"/>
      <c r="N54" s="9"/>
      <c r="O54" s="9"/>
      <c r="P54" s="9"/>
      <c r="Q54" s="9"/>
    </row>
    <row r="55" spans="1:18" ht="12.75" customHeight="1">
      <c r="B55" s="29"/>
      <c r="C55" s="29"/>
      <c r="D55" s="29"/>
      <c r="E55" s="29"/>
      <c r="F55"/>
      <c r="H55"/>
      <c r="I55"/>
      <c r="J55"/>
      <c r="K55"/>
      <c r="L55"/>
      <c r="M55" s="12"/>
      <c r="N55" s="9"/>
      <c r="O55" s="9"/>
      <c r="P55" s="9"/>
      <c r="Q55" s="9"/>
    </row>
    <row r="56" spans="1:18" ht="12.75" customHeight="1">
      <c r="B56" s="29"/>
      <c r="C56" s="29"/>
      <c r="D56" s="29"/>
      <c r="E56" s="29"/>
      <c r="F56"/>
      <c r="H56"/>
      <c r="I56"/>
      <c r="J56"/>
      <c r="K56"/>
      <c r="L56"/>
      <c r="M56" s="12"/>
    </row>
    <row r="57" spans="1:18" ht="12.75" customHeight="1">
      <c r="B57" s="29"/>
      <c r="C57" s="29"/>
      <c r="D57" s="29"/>
      <c r="E57" s="29"/>
      <c r="F57"/>
      <c r="G57" s="12"/>
      <c r="H57"/>
      <c r="I57"/>
      <c r="J57"/>
      <c r="K57"/>
      <c r="L57"/>
      <c r="M57" s="12"/>
    </row>
    <row r="58" spans="1:18" ht="12.75" customHeight="1">
      <c r="B58" s="29"/>
      <c r="C58" s="29"/>
      <c r="D58" s="29"/>
      <c r="E58" s="29"/>
      <c r="G58" s="24"/>
      <c r="H58"/>
      <c r="I58"/>
      <c r="J58"/>
      <c r="K58"/>
      <c r="L58"/>
      <c r="M58" s="12"/>
    </row>
    <row r="59" spans="1:18" ht="12.75" customHeight="1">
      <c r="B59" s="29"/>
      <c r="C59" s="29"/>
      <c r="D59" s="29"/>
      <c r="E59" s="29"/>
      <c r="G59" s="24"/>
      <c r="H59"/>
      <c r="I59"/>
      <c r="J59"/>
      <c r="K59"/>
      <c r="L59"/>
      <c r="M59" s="36"/>
    </row>
    <row r="60" spans="1:18" ht="12.75" customHeight="1">
      <c r="B60" s="29"/>
      <c r="C60" s="29"/>
      <c r="D60" s="29"/>
      <c r="E60" s="29"/>
      <c r="G60" s="24"/>
      <c r="H60"/>
      <c r="I60"/>
      <c r="J60"/>
      <c r="K60"/>
      <c r="L60"/>
      <c r="M60" s="24"/>
    </row>
    <row r="61" spans="1:18" ht="12.75" customHeight="1">
      <c r="B61" s="29"/>
      <c r="C61" s="29"/>
      <c r="D61" s="29"/>
      <c r="E61" s="29"/>
      <c r="G61" s="12"/>
      <c r="H61"/>
      <c r="I61"/>
      <c r="J61"/>
      <c r="K61"/>
      <c r="L61"/>
      <c r="M61" s="24"/>
    </row>
    <row r="62" spans="1:18" ht="12.75" customHeight="1">
      <c r="G62" s="14"/>
      <c r="H62"/>
      <c r="I62"/>
      <c r="J62"/>
      <c r="K62"/>
      <c r="L62"/>
      <c r="M62" s="18"/>
    </row>
    <row r="63" spans="1:18" ht="12.75" customHeight="1">
      <c r="G63" s="8"/>
      <c r="M63" s="18"/>
    </row>
    <row r="64" spans="1:18" ht="12.75" customHeight="1">
      <c r="G64" s="8"/>
      <c r="M64"/>
    </row>
    <row r="65" spans="13:13" ht="12.75" customHeight="1">
      <c r="M65"/>
    </row>
    <row r="66" spans="13:13" ht="12.75" customHeight="1">
      <c r="M66" s="8"/>
    </row>
    <row r="67" spans="13:13" ht="12.75" customHeight="1">
      <c r="M67" s="8"/>
    </row>
    <row r="68" spans="13:13" ht="12.75" customHeight="1">
      <c r="M68"/>
    </row>
    <row r="69" spans="13:13" ht="12.75" customHeight="1">
      <c r="M69"/>
    </row>
    <row r="70" spans="13:13" ht="12.75" customHeight="1">
      <c r="M70"/>
    </row>
    <row r="71" spans="13:13" ht="12.75" customHeight="1">
      <c r="M71"/>
    </row>
    <row r="72" spans="13:13" ht="12.75" customHeight="1">
      <c r="M72"/>
    </row>
    <row r="73" spans="13:13" ht="12.75" customHeight="1"/>
    <row r="74" spans="13:13" ht="12.75" customHeight="1"/>
    <row r="75" spans="13:13" ht="12.75" customHeight="1"/>
    <row r="76" spans="13:13" ht="12.75" customHeight="1"/>
    <row r="77" spans="13:13" ht="12.75" customHeight="1"/>
    <row r="78" spans="13:13" ht="12.75" customHeight="1"/>
    <row r="79" spans="13:13" ht="12.75" customHeight="1"/>
    <row r="80" spans="13:13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mergeCells count="1">
    <mergeCell ref="A3:L3"/>
  </mergeCells>
  <phoneticPr fontId="0" type="noConversion"/>
  <printOptions horizontalCentered="1"/>
  <pageMargins left="0.5" right="0.5" top="0.5" bottom="0.5" header="0.3" footer="0.3"/>
  <pageSetup scale="76" fitToWidth="0" fitToHeight="0" orientation="landscape" r:id="rId1"/>
  <headerFooter alignWithMargins="0">
    <oddFooter xml:space="preserve">&amp;R&amp;8
&amp;10
</oddFooter>
  </headerFooter>
  <rowBreaks count="1" manualBreakCount="1">
    <brk id="51" max="17" man="1"/>
  </rowBreaks>
  <ignoredErrors>
    <ignoredError sqref="E16 E28 E3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Enrollment by Country</vt:lpstr>
      <vt:lpstr>Sheet1</vt:lpstr>
      <vt:lpstr>'Enrollment by Country'!Print_Area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Degraff, Amanda [I RES]</dc:creator>
  <cp:lastModifiedBy>Andringa, Chris [I RES]</cp:lastModifiedBy>
  <cp:lastPrinted>2021-07-27T15:47:01Z</cp:lastPrinted>
  <dcterms:created xsi:type="dcterms:W3CDTF">1999-11-10T19:51:53Z</dcterms:created>
  <dcterms:modified xsi:type="dcterms:W3CDTF">2025-09-26T19:01:09Z</dcterms:modified>
</cp:coreProperties>
</file>