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ate1904="1"/>
  <mc:AlternateContent xmlns:mc="http://schemas.openxmlformats.org/markup-compatibility/2006">
    <mc:Choice Requires="x15">
      <x15ac:absPath xmlns:x15ac="http://schemas.microsoft.com/office/spreadsheetml/2010/11/ac" url="H:\IR Staff\Fact Book\Fact Book Pages 2025-26\__Ready to Post\"/>
    </mc:Choice>
  </mc:AlternateContent>
  <xr:revisionPtr revIDLastSave="0" documentId="13_ncr:1_{6BB4AC6B-482E-4777-B840-39D67310931B}" xr6:coauthVersionLast="47" xr6:coauthVersionMax="47" xr10:uidLastSave="{00000000-0000-0000-0000-000000000000}"/>
  <bookViews>
    <workbookView xWindow="30570" yWindow="1770" windowWidth="16050" windowHeight="14655" xr2:uid="{00000000-000D-0000-FFFF-FFFF00000000}"/>
  </bookViews>
  <sheets>
    <sheet name="Enrollment by State" sheetId="1" r:id="rId1"/>
    <sheet name="Sheet1" sheetId="2" state="hidden" r:id="rId2"/>
  </sheets>
  <definedNames>
    <definedName name="_xlnm.Print_Area" localSheetId="0">'Enrollment by State'!$A$1:$R$37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P32" i="1" l="1"/>
  <c r="O32" i="1"/>
  <c r="N32" i="1"/>
  <c r="Q9" i="1"/>
  <c r="Q6" i="1"/>
  <c r="Q11" i="1" l="1"/>
  <c r="K22" i="1"/>
  <c r="Q8" i="1" l="1"/>
  <c r="Q10" i="1"/>
  <c r="Q15" i="1"/>
  <c r="Q20" i="1"/>
  <c r="Q25" i="1"/>
  <c r="Q7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3" i="1"/>
  <c r="K24" i="1"/>
  <c r="K25" i="1"/>
  <c r="K26" i="1"/>
  <c r="K27" i="1"/>
  <c r="K28" i="1"/>
  <c r="K29" i="1"/>
  <c r="K30" i="1"/>
  <c r="K6" i="1"/>
  <c r="E7" i="1"/>
  <c r="E8" i="1"/>
  <c r="E9" i="1"/>
  <c r="E10" i="1"/>
  <c r="E11" i="1"/>
  <c r="E12" i="1"/>
  <c r="E13" i="1"/>
  <c r="E14" i="1"/>
  <c r="E15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6" i="1"/>
  <c r="Q32" i="1" l="1"/>
</calcChain>
</file>

<file path=xl/sharedStrings.xml><?xml version="1.0" encoding="utf-8"?>
<sst xmlns="http://schemas.openxmlformats.org/spreadsheetml/2006/main" count="84" uniqueCount="78">
  <si>
    <t>Georgia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</si>
  <si>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</si>
  <si>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</si>
  <si>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</si>
  <si>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</si>
  <si>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</si>
  <si>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</si>
  <si>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</si>
  <si>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</si>
  <si>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</si>
  <si>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</si>
  <si>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</si>
  <si>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</si>
  <si>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</si>
  <si>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</si>
  <si>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</si>
  <si>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</si>
  <si>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</si>
  <si>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</si>
  <si>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</si>
  <si>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</si>
  <si>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</si>
  <si>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</si>
  <si>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</si>
  <si>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</si>
  <si>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Total Number: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</si>
  <si>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</si>
  <si>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</si>
  <si>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</si>
  <si>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</si>
  <si>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</si>
  <si>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</si>
  <si>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</si>
  <si>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</si>
  <si>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</si>
  <si>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</si>
  <si>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</si>
  <si>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</si>
  <si>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</si>
  <si>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</si>
  <si>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</si>
  <si>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</si>
  <si>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</si>
  <si>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</si>
  <si>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</si>
  <si>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</si>
  <si>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</si>
  <si>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</si>
  <si>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</si>
  <si>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</si>
  <si>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</si>
  <si>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Guam</t>
  </si>
  <si>
    <t>Puerto Rico</t>
  </si>
  <si>
    <t>Virgin Islands</t>
  </si>
  <si>
    <t>Total</t>
  </si>
  <si>
    <r>
      <t>UG</t>
    </r>
    <r>
      <rPr>
        <b/>
        <vertAlign val="superscript"/>
        <sz val="9"/>
        <rFont val="Univers 55"/>
      </rPr>
      <t>1</t>
    </r>
  </si>
  <si>
    <r>
      <t>GR</t>
    </r>
    <r>
      <rPr>
        <b/>
        <vertAlign val="superscript"/>
        <sz val="9"/>
        <rFont val="Univers 55"/>
      </rPr>
      <t>1</t>
    </r>
  </si>
  <si>
    <r>
      <t>VM</t>
    </r>
    <r>
      <rPr>
        <b/>
        <vertAlign val="superscript"/>
        <sz val="9"/>
        <rFont val="Univers 55"/>
      </rPr>
      <t>1</t>
    </r>
  </si>
  <si>
    <t>STATE</t>
  </si>
  <si>
    <t>TERRITORY</t>
  </si>
  <si>
    <t>U.S. Citizen in a</t>
  </si>
  <si>
    <t>Foreign Country</t>
  </si>
  <si>
    <t>International</t>
  </si>
  <si>
    <t>Dist. of Columbia</t>
  </si>
  <si>
    <t>American Samoa</t>
  </si>
  <si>
    <t>Mariana Islands</t>
  </si>
  <si>
    <t>Office of Institutional Research (Source: Workday)</t>
  </si>
  <si>
    <t>Last Updated: 9/24/2025</t>
  </si>
  <si>
    <t>Fall Semester 2025</t>
  </si>
  <si>
    <r>
      <rPr>
        <vertAlign val="superscript"/>
        <sz val="9"/>
        <rFont val="Univers 55"/>
      </rPr>
      <t>2</t>
    </r>
    <r>
      <rPr>
        <sz val="9"/>
        <rFont val="Univers 55"/>
      </rPr>
      <t xml:space="preserve"> Undergraduate, Graduate, Vet Med (DVM)</t>
    </r>
  </si>
  <si>
    <r>
      <t>Enrollment by State/Territory</t>
    </r>
    <r>
      <rPr>
        <b/>
        <vertAlign val="superscript"/>
        <sz val="14"/>
        <rFont val="Univers 55"/>
      </rPr>
      <t>1</t>
    </r>
  </si>
  <si>
    <r>
      <t>UG</t>
    </r>
    <r>
      <rPr>
        <b/>
        <vertAlign val="superscript"/>
        <sz val="9"/>
        <rFont val="Univers 55"/>
      </rPr>
      <t>2</t>
    </r>
  </si>
  <si>
    <r>
      <t>GR</t>
    </r>
    <r>
      <rPr>
        <b/>
        <vertAlign val="superscript"/>
        <sz val="9"/>
        <rFont val="Univers 55"/>
      </rPr>
      <t>2</t>
    </r>
  </si>
  <si>
    <r>
      <t>VM</t>
    </r>
    <r>
      <rPr>
        <b/>
        <vertAlign val="superscript"/>
        <sz val="9"/>
        <rFont val="Univers 55"/>
      </rPr>
      <t>2</t>
    </r>
  </si>
  <si>
    <t>Residency Not</t>
  </si>
  <si>
    <r>
      <t>Established</t>
    </r>
    <r>
      <rPr>
        <vertAlign val="superscript"/>
        <sz val="9"/>
        <rFont val="Univers 55"/>
      </rPr>
      <t>3</t>
    </r>
  </si>
  <si>
    <r>
      <rPr>
        <vertAlign val="superscript"/>
        <sz val="9"/>
        <rFont val="Univers 55"/>
      </rPr>
      <t>3</t>
    </r>
    <r>
      <rPr>
        <sz val="9"/>
        <rFont val="Univers 55"/>
      </rPr>
      <t xml:space="preserve"> State-level residence information not available.</t>
    </r>
  </si>
  <si>
    <r>
      <rPr>
        <vertAlign val="superscript"/>
        <sz val="9"/>
        <rFont val="Univers 55"/>
      </rPr>
      <t>1</t>
    </r>
    <r>
      <rPr>
        <sz val="9"/>
        <rFont val="Univers 55"/>
      </rPr>
      <t xml:space="preserve"> Based on data from the Office of Student Financial Aid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</si>
</sst>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,##0"/>
    <numFmt numFmtId="165" formatCode="???,??0"/>
    <numFmt numFmtId="166" formatCode="???"/>
    <numFmt numFmtId="167" formatCode="??,??0"/>
  </numFmts>
  <fonts count="13">
    <font>
      <sz val="10"/>
      <name val="Univers 55"/>
    </font>
    <font>
      <sz val="14"/>
      <name val="Univers 75 Black"/>
    </font>
    <font>
      <i/>
      <sz val="10"/>
      <name val="Berkeley"/>
      <family val="1"/>
    </font>
    <font>
      <b/>
      <sz val="14"/>
      <name val="Univers 55"/>
      <family val="2"/>
    </font>
    <font>
      <i/>
      <sz val="10"/>
      <name val="Berkeley"/>
      <family val="1"/>
    </font>
    <font>
      <b/>
      <sz val="9"/>
      <name val="Univers 55"/>
      <family val="2"/>
    </font>
    <font>
      <sz val="9"/>
      <name val="Univers 55"/>
    </font>
    <font>
      <sz val="9"/>
      <name val="Univers 55"/>
      <family val="2"/>
    </font>
    <font>
      <b/>
      <sz val="9"/>
      <name val="Univers 45 Light"/>
    </font>
    <font>
      <i/>
      <sz val="9"/>
      <name val="Berkeley"/>
      <family val="1"/>
    </font>
    <font>
      <b/>
      <vertAlign val="superscript"/>
      <sz val="9"/>
      <name val="Univers 55"/>
    </font>
    <font>
      <vertAlign val="superscript"/>
      <sz val="9"/>
      <name val="Univers 55"/>
    </font>
    <font>
      <b/>
      <vertAlign val="superscript"/>
      <sz val="14"/>
      <name val="Univers 55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64" fontId="0" fillId="0" borderId="0" xfId="0" applyNumberFormat="1"/>
    <xf numFmtId="165" fontId="1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165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/>
    </xf>
    <xf numFmtId="165" fontId="7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/>
    <xf numFmtId="166" fontId="7" fillId="0" borderId="0" xfId="0" applyNumberFormat="1" applyFont="1" applyAlignment="1">
      <alignment horizontal="center"/>
    </xf>
    <xf numFmtId="0" fontId="6" fillId="0" borderId="0" xfId="0" applyFont="1"/>
    <xf numFmtId="0" fontId="7" fillId="0" borderId="1" xfId="0" applyFont="1" applyBorder="1"/>
    <xf numFmtId="165" fontId="7" fillId="0" borderId="1" xfId="0" applyNumberFormat="1" applyFont="1" applyBorder="1" applyAlignment="1">
      <alignment horizontal="center"/>
    </xf>
    <xf numFmtId="0" fontId="7" fillId="0" borderId="0" xfId="0" applyFont="1" applyAlignment="1">
      <alignment vertical="center"/>
    </xf>
    <xf numFmtId="166" fontId="7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165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167" fontId="8" fillId="2" borderId="0" xfId="0" applyNumberFormat="1" applyFont="1" applyFill="1" applyAlignment="1">
      <alignment vertical="center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/>
    <xf numFmtId="3" fontId="6" fillId="0" borderId="0" xfId="0" applyNumberFormat="1" applyFont="1"/>
    <xf numFmtId="3" fontId="7" fillId="0" borderId="1" xfId="0" applyNumberFormat="1" applyFont="1" applyBorder="1"/>
    <xf numFmtId="0" fontId="9" fillId="0" borderId="0" xfId="0" applyFont="1" applyAlignment="1">
      <alignment vertical="center"/>
    </xf>
    <xf numFmtId="164" fontId="6" fillId="0" borderId="0" xfId="0" applyNumberFormat="1" applyFont="1" applyAlignment="1">
      <alignment vertical="center"/>
    </xf>
    <xf numFmtId="165" fontId="6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166" fontId="1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166" fontId="0" fillId="0" borderId="0" xfId="0" applyNumberFormat="1" applyAlignment="1">
      <alignment horizontal="right"/>
    </xf>
    <xf numFmtId="0" fontId="5" fillId="0" borderId="1" xfId="0" applyFont="1" applyBorder="1"/>
    <xf numFmtId="0" fontId="5" fillId="0" borderId="1" xfId="0" applyFont="1" applyBorder="1" applyAlignment="1">
      <alignment horizontal="right"/>
    </xf>
    <xf numFmtId="167" fontId="8" fillId="2" borderId="0" xfId="0" applyNumberFormat="1" applyFont="1" applyFill="1"/>
    <xf numFmtId="3" fontId="5" fillId="0" borderId="0" xfId="0" applyNumberFormat="1" applyFont="1"/>
    <xf numFmtId="3" fontId="6" fillId="0" borderId="1" xfId="0" applyNumberFormat="1" applyFont="1" applyBorder="1" applyAlignment="1">
      <alignment horizontal="right"/>
    </xf>
    <xf numFmtId="3" fontId="6" fillId="0" borderId="1" xfId="0" applyNumberFormat="1" applyFont="1" applyBorder="1"/>
    <xf numFmtId="3" fontId="8" fillId="2" borderId="0" xfId="0" applyNumberFormat="1" applyFont="1" applyFill="1"/>
    <xf numFmtId="0" fontId="7" fillId="3" borderId="0" xfId="0" applyFont="1" applyFill="1"/>
    <xf numFmtId="3" fontId="7" fillId="3" borderId="0" xfId="0" applyNumberFormat="1" applyFont="1" applyFill="1"/>
    <xf numFmtId="0" fontId="7" fillId="3" borderId="1" xfId="0" applyFont="1" applyFill="1" applyBorder="1"/>
    <xf numFmtId="3" fontId="7" fillId="3" borderId="1" xfId="0" applyNumberFormat="1" applyFont="1" applyFill="1" applyBorder="1"/>
    <xf numFmtId="0" fontId="7" fillId="0" borderId="0" xfId="0" applyFont="1" applyAlignment="1">
      <alignment horizontal="left"/>
    </xf>
    <xf numFmtId="0" fontId="7" fillId="0" borderId="0" xfId="0" applyFont="1" applyAlignment="1">
      <alignment vertical="top"/>
    </xf>
    <xf numFmtId="0" fontId="2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  <mruColors>
      <color rgb="FFC7C7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44936</xdr:colOff>
      <xdr:row>0</xdr:row>
      <xdr:rowOff>71131</xdr:rowOff>
    </xdr:from>
    <xdr:to>
      <xdr:col>1</xdr:col>
      <xdr:colOff>839</xdr:colOff>
      <xdr:row>0</xdr:row>
      <xdr:rowOff>159608</xdr:rowOff>
    </xdr:to>
    <xdr:pic>
      <xdr:nvPicPr>
        <xdr:cNvPr id="1166" name="Picture 18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36" y="71131"/>
          <a:ext cx="1029053" cy="853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11175</xdr:rowOff>
    </xdr:from>
    <xdr:to>
      <xdr:col>16</xdr:col>
      <xdr:colOff>486698</xdr:colOff>
      <xdr:row>1</xdr:row>
      <xdr:rowOff>14350</xdr:rowOff>
    </xdr:to>
    <xdr:sp macro="" textlink="">
      <xdr:nvSpPr>
        <xdr:cNvPr id="1167" name="Line 19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>
          <a:spLocks noChangeAspect="1" noChangeShapeType="1"/>
        </xdr:cNvSpPr>
      </xdr:nvSpPr>
      <xdr:spPr bwMode="auto">
        <a:xfrm>
          <a:off x="0" y="201675"/>
          <a:ext cx="9729123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100"/>
  <sheetViews>
    <sheetView showGridLines="0" tabSelected="1" view="pageBreakPreview" zoomScaleNormal="120" zoomScaleSheetLayoutView="100" workbookViewId="0">
      <selection activeCell="D15" sqref="D15"/>
    </sheetView>
  </sheetViews>
  <sheetFormatPr defaultColWidth="11.28515625" defaultRowHeight="12.75"/>
  <cols>
    <col min="1" max="1" width="15.7109375" customWidth="1"/>
    <col min="2" max="5" width="6.85546875" style="39" customWidth="1"/>
    <col min="6" max="6" width="2.7109375" style="3" customWidth="1"/>
    <col min="7" max="7" width="15.7109375" customWidth="1"/>
    <col min="8" max="11" width="7.7109375" style="5" customWidth="1"/>
    <col min="12" max="12" width="2.7109375" style="5" customWidth="1"/>
    <col min="13" max="13" width="15.7109375" style="5" customWidth="1"/>
    <col min="14" max="17" width="7.7109375" style="5" customWidth="1"/>
    <col min="18" max="18" width="2.7109375" style="3" customWidth="1"/>
    <col min="19" max="22" width="6.7109375" customWidth="1"/>
  </cols>
  <sheetData>
    <row r="1" spans="1:59" ht="15" customHeight="1">
      <c r="B1" s="34"/>
      <c r="C1" s="34"/>
      <c r="D1" s="34"/>
      <c r="E1" s="34"/>
      <c r="F1"/>
      <c r="H1"/>
      <c r="I1"/>
      <c r="J1"/>
      <c r="K1"/>
      <c r="L1"/>
      <c r="M1"/>
      <c r="N1"/>
      <c r="O1"/>
      <c r="P1"/>
      <c r="Q1"/>
      <c r="R1"/>
    </row>
    <row r="2" spans="1:59" s="1" customFormat="1" ht="24" customHeight="1">
      <c r="A2" s="6" t="s">
        <v>70</v>
      </c>
      <c r="B2" s="35"/>
      <c r="C2" s="35"/>
      <c r="D2" s="35"/>
      <c r="E2" s="35"/>
      <c r="F2" s="2"/>
      <c r="H2" s="4"/>
      <c r="I2" s="4"/>
      <c r="J2" s="4"/>
      <c r="K2" s="4"/>
      <c r="L2" s="4"/>
      <c r="M2" s="4"/>
      <c r="N2" s="4"/>
      <c r="O2" s="4"/>
      <c r="P2" s="4"/>
      <c r="Q2" s="4"/>
      <c r="R2" s="2"/>
    </row>
    <row r="3" spans="1:59" s="25" customFormat="1" ht="15" customHeight="1">
      <c r="A3" s="53" t="s">
        <v>68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23"/>
      <c r="N3" s="23"/>
      <c r="O3" s="23"/>
      <c r="P3" s="23"/>
      <c r="Q3" s="23"/>
      <c r="R3" s="24"/>
    </row>
    <row r="4" spans="1:59" s="1" customFormat="1" ht="9" customHeight="1">
      <c r="A4" s="7"/>
      <c r="B4" s="35"/>
      <c r="C4" s="35"/>
      <c r="D4" s="35"/>
      <c r="E4" s="35"/>
      <c r="F4" s="2"/>
      <c r="H4" s="4"/>
      <c r="I4" s="4"/>
      <c r="J4" s="4"/>
      <c r="K4" s="4"/>
      <c r="L4" s="4"/>
      <c r="M4" s="4"/>
      <c r="N4" s="4"/>
      <c r="O4" s="4"/>
      <c r="P4" s="4"/>
      <c r="Q4" s="4"/>
      <c r="R4" s="2"/>
    </row>
    <row r="5" spans="1:59" s="22" customFormat="1" ht="15" customHeight="1">
      <c r="A5" s="40" t="s">
        <v>58</v>
      </c>
      <c r="B5" s="41" t="s">
        <v>55</v>
      </c>
      <c r="C5" s="41" t="s">
        <v>56</v>
      </c>
      <c r="D5" s="41" t="s">
        <v>57</v>
      </c>
      <c r="E5" s="41" t="s">
        <v>54</v>
      </c>
      <c r="G5" s="40" t="s">
        <v>58</v>
      </c>
      <c r="H5" s="41" t="s">
        <v>55</v>
      </c>
      <c r="I5" s="41" t="s">
        <v>56</v>
      </c>
      <c r="J5" s="41" t="s">
        <v>57</v>
      </c>
      <c r="K5" s="41" t="s">
        <v>54</v>
      </c>
      <c r="M5" s="40" t="s">
        <v>59</v>
      </c>
      <c r="N5" s="41" t="s">
        <v>71</v>
      </c>
      <c r="O5" s="41" t="s">
        <v>72</v>
      </c>
      <c r="P5" s="41" t="s">
        <v>73</v>
      </c>
      <c r="Q5" s="41" t="s">
        <v>54</v>
      </c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</row>
    <row r="6" spans="1:59" s="13" customFormat="1" ht="14.25" customHeight="1">
      <c r="A6" s="10" t="s">
        <v>1</v>
      </c>
      <c r="B6" s="29">
        <v>10</v>
      </c>
      <c r="C6" s="29">
        <v>10</v>
      </c>
      <c r="D6" s="29">
        <v>0</v>
      </c>
      <c r="E6" s="27">
        <f>SUM(B6:D6)</f>
        <v>20</v>
      </c>
      <c r="F6" s="11"/>
      <c r="G6" s="47" t="s">
        <v>26</v>
      </c>
      <c r="H6" s="48">
        <v>7</v>
      </c>
      <c r="I6" s="48">
        <v>4</v>
      </c>
      <c r="J6" s="48">
        <v>0</v>
      </c>
      <c r="K6" s="48">
        <f>SUM(H6:J6)</f>
        <v>11</v>
      </c>
      <c r="L6" s="11"/>
      <c r="M6" s="13" t="s">
        <v>64</v>
      </c>
      <c r="N6" s="28">
        <v>0</v>
      </c>
      <c r="O6" s="28">
        <v>0</v>
      </c>
      <c r="P6" s="28">
        <v>0</v>
      </c>
      <c r="Q6" s="28">
        <f t="shared" ref="Q6:Q11" si="0">SUM(N6:P6)</f>
        <v>0</v>
      </c>
    </row>
    <row r="7" spans="1:59" s="13" customFormat="1" ht="14.25" customHeight="1">
      <c r="A7" s="13" t="s">
        <v>2</v>
      </c>
      <c r="B7" s="29">
        <v>4</v>
      </c>
      <c r="C7" s="29">
        <v>0</v>
      </c>
      <c r="D7" s="27">
        <v>0</v>
      </c>
      <c r="E7" s="27">
        <f t="shared" ref="E7:E29" si="1">SUM(B7:D7)</f>
        <v>4</v>
      </c>
      <c r="F7" s="11"/>
      <c r="G7" s="47" t="s">
        <v>27</v>
      </c>
      <c r="H7" s="48">
        <v>410</v>
      </c>
      <c r="I7" s="48">
        <v>39</v>
      </c>
      <c r="J7" s="48">
        <v>119</v>
      </c>
      <c r="K7" s="48">
        <f t="shared" ref="K7:K30" si="2">SUM(H7:J7)</f>
        <v>568</v>
      </c>
      <c r="L7" s="11"/>
      <c r="M7" s="13" t="s">
        <v>63</v>
      </c>
      <c r="N7" s="28">
        <v>5</v>
      </c>
      <c r="O7" s="28">
        <v>4</v>
      </c>
      <c r="P7" s="28">
        <v>0</v>
      </c>
      <c r="Q7" s="28">
        <f t="shared" si="0"/>
        <v>9</v>
      </c>
    </row>
    <row r="8" spans="1:59" s="13" customFormat="1" ht="14.25" customHeight="1">
      <c r="A8" s="13" t="s">
        <v>3</v>
      </c>
      <c r="B8" s="29">
        <v>34</v>
      </c>
      <c r="C8" s="29">
        <v>9</v>
      </c>
      <c r="D8" s="29">
        <v>5</v>
      </c>
      <c r="E8" s="27">
        <f t="shared" si="1"/>
        <v>48</v>
      </c>
      <c r="F8" s="11"/>
      <c r="G8" s="47" t="s">
        <v>28</v>
      </c>
      <c r="H8" s="48">
        <v>22</v>
      </c>
      <c r="I8" s="48">
        <v>9</v>
      </c>
      <c r="J8" s="48">
        <v>3</v>
      </c>
      <c r="K8" s="48">
        <f t="shared" si="2"/>
        <v>34</v>
      </c>
      <c r="L8" s="12"/>
      <c r="M8" s="13" t="s">
        <v>51</v>
      </c>
      <c r="N8" s="28">
        <v>1</v>
      </c>
      <c r="O8" s="28">
        <v>1</v>
      </c>
      <c r="P8" s="28">
        <v>0</v>
      </c>
      <c r="Q8" s="28">
        <f t="shared" si="0"/>
        <v>2</v>
      </c>
      <c r="R8" s="11"/>
    </row>
    <row r="9" spans="1:59" s="13" customFormat="1" ht="14.25" customHeight="1">
      <c r="A9" s="13" t="s">
        <v>4</v>
      </c>
      <c r="B9" s="29">
        <v>12</v>
      </c>
      <c r="C9" s="29">
        <v>3</v>
      </c>
      <c r="D9" s="29">
        <v>0</v>
      </c>
      <c r="E9" s="27">
        <f t="shared" si="1"/>
        <v>15</v>
      </c>
      <c r="G9" s="47" t="s">
        <v>29</v>
      </c>
      <c r="H9" s="48">
        <v>7</v>
      </c>
      <c r="I9" s="48">
        <v>1</v>
      </c>
      <c r="J9" s="48">
        <v>1</v>
      </c>
      <c r="K9" s="48">
        <f t="shared" si="2"/>
        <v>9</v>
      </c>
      <c r="L9" s="11"/>
      <c r="M9" s="13" t="s">
        <v>65</v>
      </c>
      <c r="N9" s="28">
        <v>1</v>
      </c>
      <c r="O9" s="28">
        <v>0</v>
      </c>
      <c r="P9" s="28">
        <v>0</v>
      </c>
      <c r="Q9" s="28">
        <f t="shared" si="0"/>
        <v>1</v>
      </c>
    </row>
    <row r="10" spans="1:59" s="13" customFormat="1" ht="14.25" customHeight="1">
      <c r="A10" s="13" t="s">
        <v>5</v>
      </c>
      <c r="B10" s="29">
        <v>176</v>
      </c>
      <c r="C10" s="29">
        <v>67</v>
      </c>
      <c r="D10" s="29">
        <v>22</v>
      </c>
      <c r="E10" s="27">
        <f t="shared" si="1"/>
        <v>265</v>
      </c>
      <c r="F10" s="11"/>
      <c r="G10" s="47" t="s">
        <v>30</v>
      </c>
      <c r="H10" s="48">
        <v>46</v>
      </c>
      <c r="I10" s="48">
        <v>11</v>
      </c>
      <c r="J10" s="48">
        <v>4</v>
      </c>
      <c r="K10" s="48">
        <f t="shared" si="2"/>
        <v>61</v>
      </c>
      <c r="L10" s="11"/>
      <c r="M10" s="13" t="s">
        <v>52</v>
      </c>
      <c r="N10" s="28">
        <v>131</v>
      </c>
      <c r="O10" s="28">
        <v>11</v>
      </c>
      <c r="P10" s="28">
        <v>3</v>
      </c>
      <c r="Q10" s="28">
        <f t="shared" si="0"/>
        <v>145</v>
      </c>
      <c r="R10" s="11"/>
    </row>
    <row r="11" spans="1:59" s="13" customFormat="1" ht="14.25" customHeight="1">
      <c r="A11" s="13" t="s">
        <v>6</v>
      </c>
      <c r="B11" s="29">
        <v>138</v>
      </c>
      <c r="C11" s="29">
        <v>28</v>
      </c>
      <c r="D11" s="29">
        <v>12</v>
      </c>
      <c r="E11" s="27">
        <f t="shared" si="1"/>
        <v>178</v>
      </c>
      <c r="F11" s="11"/>
      <c r="G11" s="47" t="s">
        <v>31</v>
      </c>
      <c r="H11" s="48">
        <v>4</v>
      </c>
      <c r="I11" s="48">
        <v>8</v>
      </c>
      <c r="J11" s="48">
        <v>0</v>
      </c>
      <c r="K11" s="48">
        <f t="shared" si="2"/>
        <v>12</v>
      </c>
      <c r="L11" s="11"/>
      <c r="M11" s="13" t="s">
        <v>53</v>
      </c>
      <c r="N11" s="28">
        <v>1</v>
      </c>
      <c r="O11" s="28">
        <v>0</v>
      </c>
      <c r="P11" s="28">
        <v>0</v>
      </c>
      <c r="Q11" s="28">
        <f t="shared" si="0"/>
        <v>1</v>
      </c>
      <c r="R11" s="11"/>
    </row>
    <row r="12" spans="1:59" s="13" customFormat="1" ht="14.25" customHeight="1">
      <c r="A12" s="13" t="s">
        <v>7</v>
      </c>
      <c r="B12" s="29">
        <v>21</v>
      </c>
      <c r="C12" s="29">
        <v>4</v>
      </c>
      <c r="D12" s="29">
        <v>1</v>
      </c>
      <c r="E12" s="27">
        <f t="shared" si="1"/>
        <v>26</v>
      </c>
      <c r="F12" s="11"/>
      <c r="G12" s="47" t="s">
        <v>32</v>
      </c>
      <c r="H12" s="48">
        <v>58</v>
      </c>
      <c r="I12" s="48">
        <v>19</v>
      </c>
      <c r="J12" s="48">
        <v>10</v>
      </c>
      <c r="K12" s="48">
        <f t="shared" si="2"/>
        <v>87</v>
      </c>
      <c r="L12" s="11"/>
      <c r="N12" s="28"/>
      <c r="O12" s="28"/>
      <c r="P12" s="28"/>
      <c r="Q12" s="28"/>
    </row>
    <row r="13" spans="1:59" s="13" customFormat="1" ht="14.25" customHeight="1">
      <c r="A13" s="13" t="s">
        <v>8</v>
      </c>
      <c r="B13" s="29">
        <v>7</v>
      </c>
      <c r="C13" s="29">
        <v>2</v>
      </c>
      <c r="D13" s="29">
        <v>1</v>
      </c>
      <c r="E13" s="27">
        <f t="shared" si="1"/>
        <v>10</v>
      </c>
      <c r="F13" s="11"/>
      <c r="G13" s="47" t="s">
        <v>33</v>
      </c>
      <c r="H13" s="48">
        <v>27</v>
      </c>
      <c r="I13" s="48">
        <v>17</v>
      </c>
      <c r="J13" s="48">
        <v>2</v>
      </c>
      <c r="K13" s="48">
        <f t="shared" si="2"/>
        <v>46</v>
      </c>
      <c r="L13" s="11"/>
      <c r="N13" s="28"/>
      <c r="O13" s="28"/>
      <c r="P13" s="28"/>
      <c r="Q13" s="28"/>
      <c r="R13" s="11"/>
    </row>
    <row r="14" spans="1:59" s="13" customFormat="1" ht="14.25" customHeight="1">
      <c r="A14" s="13" t="s">
        <v>9</v>
      </c>
      <c r="B14" s="29">
        <v>58</v>
      </c>
      <c r="C14" s="29">
        <v>24</v>
      </c>
      <c r="D14" s="29">
        <v>14</v>
      </c>
      <c r="E14" s="27">
        <f t="shared" si="1"/>
        <v>96</v>
      </c>
      <c r="F14" s="11"/>
      <c r="G14" s="47" t="s">
        <v>34</v>
      </c>
      <c r="H14" s="48">
        <v>18</v>
      </c>
      <c r="I14" s="48">
        <v>9</v>
      </c>
      <c r="J14" s="48">
        <v>9</v>
      </c>
      <c r="K14" s="48">
        <f t="shared" si="2"/>
        <v>36</v>
      </c>
      <c r="L14" s="11"/>
      <c r="M14" s="13" t="s">
        <v>60</v>
      </c>
      <c r="N14" s="28"/>
      <c r="O14" s="28"/>
      <c r="P14" s="28"/>
      <c r="Q14" s="28"/>
      <c r="R14" s="11"/>
      <c r="S14" s="14"/>
    </row>
    <row r="15" spans="1:59" s="13" customFormat="1" ht="14.25" customHeight="1">
      <c r="A15" s="13" t="s">
        <v>0</v>
      </c>
      <c r="B15" s="29">
        <v>23</v>
      </c>
      <c r="C15" s="29">
        <v>15</v>
      </c>
      <c r="D15" s="29">
        <v>3</v>
      </c>
      <c r="E15" s="27">
        <f t="shared" si="1"/>
        <v>41</v>
      </c>
      <c r="F15" s="11"/>
      <c r="G15" s="47" t="s">
        <v>35</v>
      </c>
      <c r="H15" s="48">
        <v>60</v>
      </c>
      <c r="I15" s="48">
        <v>29</v>
      </c>
      <c r="J15" s="48">
        <v>16</v>
      </c>
      <c r="K15" s="48">
        <f t="shared" si="2"/>
        <v>105</v>
      </c>
      <c r="L15" s="11"/>
      <c r="M15" s="52" t="s">
        <v>61</v>
      </c>
      <c r="N15" s="28">
        <v>53</v>
      </c>
      <c r="O15" s="28">
        <v>9</v>
      </c>
      <c r="P15" s="28">
        <v>0</v>
      </c>
      <c r="Q15" s="28">
        <f>SUM(N15:P15)</f>
        <v>62</v>
      </c>
      <c r="R15" s="11"/>
    </row>
    <row r="16" spans="1:59" s="13" customFormat="1" ht="14.25" customHeight="1">
      <c r="A16" s="13" t="s">
        <v>10</v>
      </c>
      <c r="B16" s="29">
        <v>9</v>
      </c>
      <c r="C16" s="29">
        <v>1</v>
      </c>
      <c r="D16" s="29">
        <v>0</v>
      </c>
      <c r="E16" s="27">
        <f>SUM(B16:D16)</f>
        <v>10</v>
      </c>
      <c r="F16" s="11"/>
      <c r="G16" s="47" t="s">
        <v>36</v>
      </c>
      <c r="H16" s="48">
        <v>29</v>
      </c>
      <c r="I16" s="48">
        <v>9</v>
      </c>
      <c r="J16" s="48">
        <v>1</v>
      </c>
      <c r="K16" s="48">
        <f t="shared" si="2"/>
        <v>39</v>
      </c>
      <c r="L16" s="11"/>
      <c r="N16" s="28"/>
      <c r="O16" s="28"/>
      <c r="P16" s="28"/>
      <c r="Q16" s="28"/>
    </row>
    <row r="17" spans="1:18" s="13" customFormat="1" ht="14.25" customHeight="1">
      <c r="A17" s="13" t="s">
        <v>11</v>
      </c>
      <c r="B17" s="29">
        <v>9</v>
      </c>
      <c r="C17" s="29">
        <v>7</v>
      </c>
      <c r="D17" s="29">
        <v>0</v>
      </c>
      <c r="E17" s="27">
        <f t="shared" si="1"/>
        <v>16</v>
      </c>
      <c r="F17" s="11"/>
      <c r="G17" s="47" t="s">
        <v>37</v>
      </c>
      <c r="H17" s="48">
        <v>9</v>
      </c>
      <c r="I17" s="48">
        <v>8</v>
      </c>
      <c r="J17" s="48">
        <v>1</v>
      </c>
      <c r="K17" s="48">
        <f t="shared" si="2"/>
        <v>18</v>
      </c>
      <c r="L17" s="11"/>
      <c r="N17" s="28"/>
      <c r="O17" s="28"/>
      <c r="P17" s="28"/>
      <c r="Q17" s="28"/>
      <c r="R17" s="11"/>
    </row>
    <row r="18" spans="1:18" s="13" customFormat="1" ht="14.25" customHeight="1">
      <c r="A18" s="13" t="s">
        <v>12</v>
      </c>
      <c r="B18" s="29">
        <v>4233</v>
      </c>
      <c r="C18" s="29">
        <v>152</v>
      </c>
      <c r="D18" s="29">
        <v>25</v>
      </c>
      <c r="E18" s="27">
        <f t="shared" si="1"/>
        <v>4410</v>
      </c>
      <c r="F18" s="11"/>
      <c r="G18" s="47" t="s">
        <v>38</v>
      </c>
      <c r="H18" s="48">
        <v>47</v>
      </c>
      <c r="I18" s="48">
        <v>17</v>
      </c>
      <c r="J18" s="48">
        <v>12</v>
      </c>
      <c r="K18" s="48">
        <f t="shared" si="2"/>
        <v>76</v>
      </c>
      <c r="L18" s="11"/>
      <c r="N18" s="28"/>
      <c r="O18" s="28"/>
      <c r="P18" s="28"/>
      <c r="Q18" s="28"/>
      <c r="R18" s="11"/>
    </row>
    <row r="19" spans="1:18" s="13" customFormat="1" ht="14.25" customHeight="1">
      <c r="A19" s="13" t="s">
        <v>13</v>
      </c>
      <c r="B19" s="29">
        <v>67</v>
      </c>
      <c r="C19" s="29">
        <v>20</v>
      </c>
      <c r="D19" s="29">
        <v>4</v>
      </c>
      <c r="E19" s="27">
        <f t="shared" si="1"/>
        <v>91</v>
      </c>
      <c r="F19" s="11"/>
      <c r="G19" s="47" t="s">
        <v>39</v>
      </c>
      <c r="H19" s="48">
        <v>5</v>
      </c>
      <c r="I19" s="48">
        <v>0</v>
      </c>
      <c r="J19" s="48">
        <v>0</v>
      </c>
      <c r="K19" s="48">
        <f t="shared" si="2"/>
        <v>5</v>
      </c>
      <c r="L19" s="11"/>
      <c r="M19" s="13" t="s">
        <v>74</v>
      </c>
      <c r="N19" s="28"/>
      <c r="O19" s="28"/>
      <c r="P19" s="28"/>
      <c r="Q19" s="28"/>
      <c r="R19" s="11"/>
    </row>
    <row r="20" spans="1:18" s="13" customFormat="1" ht="14.25" customHeight="1">
      <c r="A20" s="13" t="s">
        <v>14</v>
      </c>
      <c r="B20" s="29">
        <v>14894</v>
      </c>
      <c r="C20" s="29">
        <v>1194</v>
      </c>
      <c r="D20" s="27">
        <v>242</v>
      </c>
      <c r="E20" s="27">
        <f t="shared" si="1"/>
        <v>16330</v>
      </c>
      <c r="F20" s="11"/>
      <c r="G20" s="47" t="s">
        <v>40</v>
      </c>
      <c r="H20" s="48">
        <v>13</v>
      </c>
      <c r="I20" s="48">
        <v>10</v>
      </c>
      <c r="J20" s="48">
        <v>0</v>
      </c>
      <c r="K20" s="48">
        <f t="shared" si="2"/>
        <v>23</v>
      </c>
      <c r="L20" s="11"/>
      <c r="M20" s="52" t="s">
        <v>75</v>
      </c>
      <c r="N20" s="28">
        <v>86</v>
      </c>
      <c r="O20" s="28">
        <v>68</v>
      </c>
      <c r="P20" s="28">
        <v>1</v>
      </c>
      <c r="Q20" s="28">
        <f>SUM(N20:P20)</f>
        <v>155</v>
      </c>
      <c r="R20" s="11"/>
    </row>
    <row r="21" spans="1:18" s="13" customFormat="1" ht="14.25" customHeight="1">
      <c r="A21" s="13" t="s">
        <v>15</v>
      </c>
      <c r="B21" s="29">
        <v>196</v>
      </c>
      <c r="C21" s="29">
        <v>24</v>
      </c>
      <c r="D21" s="29">
        <v>4</v>
      </c>
      <c r="E21" s="27">
        <f t="shared" si="1"/>
        <v>224</v>
      </c>
      <c r="F21" s="11"/>
      <c r="G21" s="47" t="s">
        <v>41</v>
      </c>
      <c r="H21" s="48">
        <v>115</v>
      </c>
      <c r="I21" s="48">
        <v>21</v>
      </c>
      <c r="J21" s="48">
        <v>3</v>
      </c>
      <c r="K21" s="48">
        <f t="shared" si="2"/>
        <v>139</v>
      </c>
      <c r="L21" s="11"/>
      <c r="N21" s="28"/>
      <c r="O21" s="28"/>
      <c r="P21" s="28"/>
      <c r="Q21" s="28"/>
      <c r="R21" s="11"/>
    </row>
    <row r="22" spans="1:18" s="13" customFormat="1" ht="14.25" customHeight="1">
      <c r="A22" s="13" t="s">
        <v>16</v>
      </c>
      <c r="B22" s="29">
        <v>12</v>
      </c>
      <c r="C22" s="29">
        <v>3</v>
      </c>
      <c r="D22" s="27">
        <v>2</v>
      </c>
      <c r="E22" s="27">
        <f t="shared" si="1"/>
        <v>17</v>
      </c>
      <c r="F22" s="11"/>
      <c r="G22" s="47" t="s">
        <v>42</v>
      </c>
      <c r="H22" s="48">
        <v>13</v>
      </c>
      <c r="I22" s="48">
        <v>10</v>
      </c>
      <c r="J22" s="48">
        <v>2</v>
      </c>
      <c r="K22" s="48">
        <f t="shared" si="2"/>
        <v>25</v>
      </c>
      <c r="L22" s="11"/>
      <c r="N22" s="28"/>
      <c r="O22" s="28"/>
      <c r="P22" s="28"/>
      <c r="Q22" s="28"/>
      <c r="R22" s="11"/>
    </row>
    <row r="23" spans="1:18" s="13" customFormat="1" ht="14.25" customHeight="1">
      <c r="A23" s="13" t="s">
        <v>17</v>
      </c>
      <c r="B23" s="29">
        <v>8</v>
      </c>
      <c r="C23" s="29">
        <v>2</v>
      </c>
      <c r="D23" s="29">
        <v>1</v>
      </c>
      <c r="E23" s="27">
        <f t="shared" si="1"/>
        <v>11</v>
      </c>
      <c r="F23" s="11"/>
      <c r="G23" s="47" t="s">
        <v>43</v>
      </c>
      <c r="H23" s="48">
        <v>247</v>
      </c>
      <c r="I23" s="48">
        <v>59</v>
      </c>
      <c r="J23" s="48">
        <v>19</v>
      </c>
      <c r="K23" s="48">
        <f t="shared" si="2"/>
        <v>325</v>
      </c>
      <c r="L23" s="11"/>
      <c r="N23" s="28"/>
      <c r="O23" s="28"/>
      <c r="P23" s="28"/>
      <c r="Q23" s="28"/>
      <c r="R23" s="11"/>
    </row>
    <row r="24" spans="1:18" s="13" customFormat="1" ht="14.25" customHeight="1">
      <c r="A24" s="13" t="s">
        <v>18</v>
      </c>
      <c r="B24" s="29">
        <v>4</v>
      </c>
      <c r="C24" s="29">
        <v>1</v>
      </c>
      <c r="D24" s="27">
        <v>1</v>
      </c>
      <c r="E24" s="27">
        <f t="shared" si="1"/>
        <v>6</v>
      </c>
      <c r="F24" s="11"/>
      <c r="G24" s="47" t="s">
        <v>44</v>
      </c>
      <c r="H24" s="48">
        <v>4</v>
      </c>
      <c r="I24" s="48">
        <v>10</v>
      </c>
      <c r="J24" s="48">
        <v>4</v>
      </c>
      <c r="K24" s="48">
        <f t="shared" si="2"/>
        <v>18</v>
      </c>
      <c r="L24" s="11"/>
      <c r="N24" s="28"/>
      <c r="O24" s="28"/>
      <c r="P24" s="28"/>
      <c r="Q24" s="28"/>
      <c r="R24" s="11"/>
    </row>
    <row r="25" spans="1:18" s="13" customFormat="1" ht="14.25" customHeight="1">
      <c r="A25" s="13" t="s">
        <v>19</v>
      </c>
      <c r="B25" s="29">
        <v>33</v>
      </c>
      <c r="C25" s="29">
        <v>12</v>
      </c>
      <c r="D25" s="29">
        <v>7</v>
      </c>
      <c r="E25" s="27">
        <f t="shared" si="1"/>
        <v>52</v>
      </c>
      <c r="F25" s="11"/>
      <c r="G25" s="47" t="s">
        <v>45</v>
      </c>
      <c r="H25" s="48">
        <v>2</v>
      </c>
      <c r="I25" s="48">
        <v>0</v>
      </c>
      <c r="J25" s="48">
        <v>0</v>
      </c>
      <c r="K25" s="48">
        <f t="shared" si="2"/>
        <v>2</v>
      </c>
      <c r="L25" s="11"/>
      <c r="M25" s="51" t="s">
        <v>62</v>
      </c>
      <c r="N25" s="28">
        <v>985</v>
      </c>
      <c r="O25" s="28">
        <v>1830</v>
      </c>
      <c r="P25" s="28">
        <v>8</v>
      </c>
      <c r="Q25" s="28">
        <f>SUM(N25:P25)</f>
        <v>2823</v>
      </c>
      <c r="R25" s="11"/>
    </row>
    <row r="26" spans="1:18" s="13" customFormat="1" ht="14.25" customHeight="1">
      <c r="A26" s="13" t="s">
        <v>20</v>
      </c>
      <c r="B26" s="29">
        <v>27</v>
      </c>
      <c r="C26" s="29">
        <v>15</v>
      </c>
      <c r="D26" s="29">
        <v>11</v>
      </c>
      <c r="E26" s="27">
        <f t="shared" si="1"/>
        <v>53</v>
      </c>
      <c r="F26" s="11"/>
      <c r="G26" s="47" t="s">
        <v>46</v>
      </c>
      <c r="H26" s="48">
        <v>64</v>
      </c>
      <c r="I26" s="48">
        <v>15</v>
      </c>
      <c r="J26" s="48">
        <v>10</v>
      </c>
      <c r="K26" s="48">
        <f t="shared" si="2"/>
        <v>89</v>
      </c>
      <c r="L26" s="11"/>
      <c r="N26" s="28"/>
      <c r="O26" s="28"/>
      <c r="P26" s="28"/>
      <c r="Q26" s="28"/>
      <c r="R26" s="11"/>
    </row>
    <row r="27" spans="1:18" s="13" customFormat="1" ht="14.25" customHeight="1">
      <c r="A27" s="13" t="s">
        <v>21</v>
      </c>
      <c r="B27" s="29">
        <v>56</v>
      </c>
      <c r="C27" s="29">
        <v>28</v>
      </c>
      <c r="D27" s="29">
        <v>18</v>
      </c>
      <c r="E27" s="27">
        <f t="shared" si="1"/>
        <v>102</v>
      </c>
      <c r="F27" s="11"/>
      <c r="G27" s="47" t="s">
        <v>47</v>
      </c>
      <c r="H27" s="48">
        <v>35</v>
      </c>
      <c r="I27" s="48">
        <v>18</v>
      </c>
      <c r="J27" s="48">
        <v>5</v>
      </c>
      <c r="K27" s="48">
        <f t="shared" si="2"/>
        <v>58</v>
      </c>
      <c r="L27" s="11"/>
      <c r="M27" s="15"/>
      <c r="N27" s="29"/>
      <c r="O27" s="29"/>
      <c r="P27" s="29"/>
      <c r="Q27" s="28"/>
      <c r="R27" s="11"/>
    </row>
    <row r="28" spans="1:18" s="13" customFormat="1" ht="14.25" customHeight="1">
      <c r="A28" s="15" t="s">
        <v>22</v>
      </c>
      <c r="B28" s="29">
        <v>2704</v>
      </c>
      <c r="C28" s="29">
        <v>142</v>
      </c>
      <c r="D28" s="29">
        <v>14</v>
      </c>
      <c r="E28" s="27">
        <f t="shared" si="1"/>
        <v>2860</v>
      </c>
      <c r="F28" s="11"/>
      <c r="G28" s="47" t="s">
        <v>48</v>
      </c>
      <c r="H28" s="48">
        <v>5</v>
      </c>
      <c r="I28" s="48">
        <v>0</v>
      </c>
      <c r="J28" s="48">
        <v>0</v>
      </c>
      <c r="K28" s="48">
        <f t="shared" si="2"/>
        <v>5</v>
      </c>
      <c r="L28" s="11"/>
      <c r="N28" s="28"/>
      <c r="O28" s="28"/>
      <c r="P28" s="28"/>
      <c r="Q28" s="28"/>
      <c r="R28" s="11"/>
    </row>
    <row r="29" spans="1:18" s="13" customFormat="1" ht="14.25" customHeight="1">
      <c r="A29" s="13" t="s">
        <v>23</v>
      </c>
      <c r="B29" s="29">
        <v>4</v>
      </c>
      <c r="C29" s="29">
        <v>3</v>
      </c>
      <c r="D29" s="27">
        <v>1</v>
      </c>
      <c r="E29" s="27">
        <f t="shared" si="1"/>
        <v>8</v>
      </c>
      <c r="F29" s="11"/>
      <c r="G29" s="47" t="s">
        <v>49</v>
      </c>
      <c r="H29" s="48">
        <v>747</v>
      </c>
      <c r="I29" s="48">
        <v>62</v>
      </c>
      <c r="J29" s="48">
        <v>15</v>
      </c>
      <c r="K29" s="48">
        <f t="shared" si="2"/>
        <v>824</v>
      </c>
      <c r="L29" s="11"/>
      <c r="N29" s="28"/>
      <c r="O29" s="28"/>
      <c r="P29" s="28"/>
      <c r="Q29" s="28"/>
      <c r="R29" s="11"/>
    </row>
    <row r="30" spans="1:18" s="13" customFormat="1" ht="14.25" customHeight="1">
      <c r="A30" s="16" t="s">
        <v>24</v>
      </c>
      <c r="B30" s="44">
        <v>348</v>
      </c>
      <c r="C30" s="45">
        <v>39</v>
      </c>
      <c r="D30" s="44">
        <v>7</v>
      </c>
      <c r="E30" s="44">
        <f>SUM(B30:D30)</f>
        <v>394</v>
      </c>
      <c r="F30" s="17"/>
      <c r="G30" s="49" t="s">
        <v>50</v>
      </c>
      <c r="H30" s="50">
        <v>2</v>
      </c>
      <c r="I30" s="50">
        <v>3</v>
      </c>
      <c r="J30" s="50">
        <v>0</v>
      </c>
      <c r="K30" s="50">
        <f t="shared" si="2"/>
        <v>5</v>
      </c>
      <c r="L30" s="17"/>
      <c r="M30" s="16"/>
      <c r="N30" s="30"/>
      <c r="O30" s="30"/>
      <c r="P30" s="30"/>
      <c r="Q30" s="30"/>
      <c r="R30" s="17"/>
    </row>
    <row r="31" spans="1:18" s="13" customFormat="1" ht="15" customHeight="1">
      <c r="B31" s="37"/>
      <c r="C31" s="36"/>
      <c r="D31" s="36"/>
      <c r="E31" s="36"/>
      <c r="L31" s="11"/>
      <c r="N31" s="28"/>
      <c r="O31" s="28"/>
      <c r="P31" s="28"/>
      <c r="Q31" s="28"/>
      <c r="R31" s="11"/>
    </row>
    <row r="32" spans="1:18" s="18" customFormat="1" ht="15" customHeight="1">
      <c r="A32" s="20" t="s">
        <v>77</v>
      </c>
      <c r="B32" s="37"/>
      <c r="C32" s="37"/>
      <c r="D32" s="37"/>
      <c r="E32" s="37"/>
      <c r="F32" s="26"/>
      <c r="G32" s="26"/>
      <c r="H32" s="26"/>
      <c r="I32" s="26"/>
      <c r="J32" s="26"/>
      <c r="K32" s="26"/>
      <c r="L32" s="26"/>
      <c r="M32" s="42" t="s">
        <v>25</v>
      </c>
      <c r="N32" s="46">
        <f>SUM(B6:B30)+SUM(H6:H30)+SUM(N6:N30)</f>
        <v>26346</v>
      </c>
      <c r="O32" s="46">
        <f>SUM(C6:C30)+SUM(I6:I30)+SUM(O6:O30)</f>
        <v>4116</v>
      </c>
      <c r="P32" s="46">
        <f>SUM(D6:D30)+SUM(J6:J30)+SUM(P6:P30)</f>
        <v>643</v>
      </c>
      <c r="Q32" s="43">
        <f t="shared" ref="Q32" si="3">SUM(N32:P32)</f>
        <v>31105</v>
      </c>
      <c r="R32" s="19"/>
    </row>
    <row r="33" spans="1:18" s="18" customFormat="1" ht="15" customHeight="1">
      <c r="A33" s="20" t="s">
        <v>69</v>
      </c>
      <c r="B33" s="37"/>
      <c r="C33" s="37"/>
      <c r="D33" s="37"/>
      <c r="E33" s="37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19"/>
    </row>
    <row r="34" spans="1:18" s="18" customFormat="1" ht="15" customHeight="1">
      <c r="A34" s="20" t="s">
        <v>76</v>
      </c>
      <c r="B34" s="37"/>
      <c r="C34" s="37"/>
      <c r="D34" s="37"/>
      <c r="E34" s="37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19"/>
    </row>
    <row r="35" spans="1:18" s="18" customFormat="1" ht="15" customHeight="1">
      <c r="B35" s="38"/>
      <c r="C35" s="37"/>
      <c r="D35" s="37"/>
      <c r="E35" s="37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19"/>
    </row>
    <row r="36" spans="1:18" s="20" customFormat="1" ht="13.9" customHeight="1">
      <c r="A36" s="31" t="s">
        <v>66</v>
      </c>
      <c r="B36" s="38"/>
      <c r="C36" s="38"/>
      <c r="D36" s="38"/>
      <c r="E36" s="38"/>
      <c r="F36" s="31"/>
      <c r="G36" s="13"/>
      <c r="H36" s="13"/>
      <c r="I36" s="13"/>
      <c r="J36" s="13"/>
      <c r="K36" s="13"/>
      <c r="L36" s="11"/>
      <c r="R36" s="32"/>
    </row>
    <row r="37" spans="1:18" s="20" customFormat="1" ht="13.9" customHeight="1">
      <c r="A37" s="31" t="s">
        <v>67</v>
      </c>
      <c r="B37" s="39"/>
      <c r="C37" s="38"/>
      <c r="D37" s="38"/>
      <c r="E37" s="38"/>
      <c r="F37" s="31"/>
      <c r="G37" s="15"/>
      <c r="H37" s="33"/>
      <c r="I37" s="33"/>
      <c r="J37" s="33"/>
      <c r="K37" s="33"/>
      <c r="L37" s="15"/>
      <c r="R37" s="32"/>
    </row>
    <row r="38" spans="1:18" ht="12.75" customHeight="1">
      <c r="B38" s="34"/>
      <c r="F38"/>
      <c r="G38" s="8"/>
      <c r="H38" s="8"/>
      <c r="I38" s="8"/>
      <c r="J38" s="8"/>
      <c r="K38" s="8"/>
      <c r="L38" s="8"/>
      <c r="M38"/>
      <c r="R38"/>
    </row>
    <row r="39" spans="1:18" ht="12.75" customHeight="1">
      <c r="B39" s="34"/>
      <c r="C39" s="34"/>
      <c r="D39" s="34"/>
      <c r="E39" s="34"/>
      <c r="F39"/>
      <c r="G39" s="8"/>
      <c r="H39" s="8"/>
      <c r="I39" s="8"/>
      <c r="J39" s="8"/>
      <c r="K39" s="8"/>
      <c r="L39" s="8"/>
      <c r="M39"/>
    </row>
    <row r="40" spans="1:18" ht="12.75" customHeight="1">
      <c r="B40" s="34"/>
      <c r="C40" s="34"/>
      <c r="D40" s="34"/>
      <c r="E40" s="34"/>
      <c r="F40"/>
      <c r="H40"/>
      <c r="I40"/>
      <c r="J40"/>
      <c r="K40"/>
      <c r="L40"/>
      <c r="M40" s="8"/>
      <c r="N40" s="9"/>
      <c r="O40" s="9"/>
      <c r="P40" s="9"/>
      <c r="Q40" s="9"/>
    </row>
    <row r="41" spans="1:18" ht="12.75" customHeight="1">
      <c r="B41" s="34"/>
      <c r="C41" s="34"/>
      <c r="D41" s="34"/>
      <c r="E41" s="34"/>
      <c r="F41"/>
      <c r="H41"/>
      <c r="I41"/>
      <c r="J41"/>
      <c r="K41"/>
      <c r="L41"/>
      <c r="M41" s="8"/>
      <c r="N41" s="9"/>
      <c r="O41" s="9"/>
      <c r="P41" s="9"/>
      <c r="Q41" s="9"/>
    </row>
    <row r="42" spans="1:18" ht="12.75" customHeight="1">
      <c r="B42" s="34"/>
      <c r="C42" s="34"/>
      <c r="D42" s="34"/>
      <c r="E42" s="34"/>
      <c r="F42"/>
      <c r="H42"/>
      <c r="I42"/>
      <c r="J42"/>
      <c r="K42"/>
      <c r="L42"/>
      <c r="M42"/>
    </row>
    <row r="43" spans="1:18" ht="12.75" customHeight="1">
      <c r="B43" s="34"/>
      <c r="C43" s="34"/>
      <c r="D43" s="34"/>
      <c r="E43" s="34"/>
      <c r="F43"/>
      <c r="H43"/>
      <c r="I43"/>
      <c r="J43"/>
      <c r="K43"/>
      <c r="L43"/>
      <c r="M43"/>
    </row>
    <row r="44" spans="1:18" ht="12.75" customHeight="1">
      <c r="B44" s="34"/>
      <c r="C44" s="34"/>
      <c r="D44" s="34"/>
      <c r="E44" s="34"/>
      <c r="F44"/>
      <c r="H44"/>
      <c r="I44"/>
      <c r="J44"/>
      <c r="K44"/>
      <c r="L44"/>
      <c r="M44"/>
    </row>
    <row r="45" spans="1:18" ht="12.75" customHeight="1">
      <c r="B45" s="34"/>
      <c r="C45" s="34"/>
      <c r="D45" s="34"/>
      <c r="E45" s="34"/>
      <c r="F45"/>
      <c r="H45"/>
      <c r="I45"/>
      <c r="J45"/>
      <c r="K45"/>
      <c r="L45"/>
      <c r="M45"/>
    </row>
    <row r="46" spans="1:18" ht="12.75" customHeight="1">
      <c r="B46" s="34"/>
      <c r="C46" s="34"/>
      <c r="D46" s="34"/>
      <c r="E46" s="34"/>
      <c r="F46"/>
      <c r="H46"/>
      <c r="I46"/>
      <c r="J46"/>
      <c r="K46"/>
      <c r="L46"/>
      <c r="M46"/>
    </row>
    <row r="47" spans="1:18" ht="12.75" customHeight="1">
      <c r="B47" s="34"/>
      <c r="C47" s="34"/>
      <c r="D47" s="34"/>
      <c r="E47" s="34"/>
      <c r="F47"/>
      <c r="H47"/>
      <c r="I47"/>
      <c r="J47"/>
      <c r="K47"/>
      <c r="L47"/>
    </row>
    <row r="48" spans="1:18" ht="12.75" customHeight="1">
      <c r="B48" s="34"/>
      <c r="C48" s="34"/>
      <c r="D48" s="34"/>
      <c r="E48" s="34"/>
      <c r="H48"/>
      <c r="I48"/>
      <c r="J48"/>
      <c r="K48"/>
      <c r="L48"/>
    </row>
    <row r="49" spans="3:12" ht="12.75" customHeight="1">
      <c r="C49" s="34"/>
      <c r="D49" s="34"/>
      <c r="E49" s="34"/>
      <c r="L49"/>
    </row>
    <row r="50" spans="3:12" ht="12.75" customHeight="1"/>
    <row r="51" spans="3:12" ht="12.75" customHeight="1"/>
    <row r="52" spans="3:12" ht="12.75" customHeight="1"/>
    <row r="53" spans="3:12" ht="12.75" customHeight="1"/>
    <row r="54" spans="3:12" ht="12.75" customHeight="1"/>
    <row r="55" spans="3:12" ht="12.75" customHeight="1"/>
    <row r="56" spans="3:12" ht="12.75" customHeight="1"/>
    <row r="57" spans="3:12" ht="12.75" customHeight="1"/>
    <row r="58" spans="3:12" ht="12.75" customHeight="1"/>
    <row r="59" spans="3:12" ht="12.75" customHeight="1"/>
    <row r="60" spans="3:12" ht="12.75" customHeight="1"/>
    <row r="61" spans="3:12" ht="12.75" customHeight="1"/>
    <row r="62" spans="3:12" ht="12.75" customHeight="1"/>
    <row r="63" spans="3:12" ht="12.75" customHeight="1"/>
    <row r="64" spans="3:12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</sheetData>
  <mergeCells count="1">
    <mergeCell ref="A3:L3"/>
  </mergeCells>
  <phoneticPr fontId="0" type="noConversion"/>
  <printOptions horizontalCentered="1"/>
  <pageMargins left="0.5" right="0.5" top="0.5" bottom="0.5" header="0.3" footer="0.3"/>
  <pageSetup scale="90" fitToWidth="0" fitToHeight="0" orientation="landscape" r:id="rId1"/>
  <headerFooter alignWithMargins="0">
    <oddFooter xml:space="preserve">&amp;R&amp;8
&amp;10
</oddFooter>
  </headerFooter>
  <rowBreaks count="3" manualBreakCount="3">
    <brk id="37" max="18" man="1"/>
    <brk id="77" max="17" man="1"/>
    <brk id="117" max="1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Enrollment by State</vt:lpstr>
      <vt:lpstr>Sheet1</vt:lpstr>
      <vt:lpstr>'Enrollment by State'!Print_Area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Degraff, Amanda [I RES]</dc:creator>
  <cp:lastModifiedBy>Andringa, Chris [I RES]</cp:lastModifiedBy>
  <cp:lastPrinted>2021-08-02T13:34:39Z</cp:lastPrinted>
  <dcterms:created xsi:type="dcterms:W3CDTF">1999-11-10T19:51:53Z</dcterms:created>
  <dcterms:modified xsi:type="dcterms:W3CDTF">2025-09-26T19:03:36Z</dcterms:modified>
</cp:coreProperties>
</file>