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BB3996EA-3A4B-4C0F-A2F8-27824BBDFB90}" xr6:coauthVersionLast="47" xr6:coauthVersionMax="47" xr10:uidLastSave="{00000000-0000-0000-0000-000000000000}"/>
  <bookViews>
    <workbookView xWindow="29970" yWindow="1170" windowWidth="16050" windowHeight="14655" xr2:uid="{00000000-000D-0000-FFFF-FFFF00000000}"/>
  </bookViews>
  <sheets>
    <sheet name="FTE by Level" sheetId="1" r:id="rId1"/>
    <sheet name="Data for Chart" sheetId="3" state="hidden" r:id="rId2"/>
    <sheet name="Sheet1" sheetId="2" state="hidden" r:id="rId3"/>
  </sheets>
  <definedNames>
    <definedName name="_xlnm.Print_Area" localSheetId="0">'FTE by Level'!$A$1:$AZ$48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2" i="1" l="1"/>
  <c r="AX15" i="1" s="1"/>
  <c r="AW12" i="1"/>
  <c r="AW15" i="1" s="1"/>
  <c r="AV12" i="1"/>
  <c r="AV15" i="1" s="1"/>
  <c r="AY12" i="1" l="1"/>
  <c r="AU15" i="1" l="1"/>
  <c r="AY15" i="1" l="1"/>
  <c r="AS15" i="1" l="1"/>
  <c r="AT15" i="1" l="1"/>
  <c r="AR15" i="1" l="1"/>
  <c r="AQ12" i="1" l="1"/>
  <c r="AQ15" i="1" s="1"/>
  <c r="AP12" i="1" l="1"/>
  <c r="AO12" i="1"/>
  <c r="AO15" i="1" s="1"/>
  <c r="AP15" i="1" l="1"/>
  <c r="D3" i="2" l="1"/>
</calcChain>
</file>

<file path=xl/sharedStrings.xml><?xml version="1.0" encoding="utf-8"?>
<sst xmlns="http://schemas.openxmlformats.org/spreadsheetml/2006/main" count="26" uniqueCount="20">
  <si>
    <t xml:space="preserve"> Fall Semester </t>
  </si>
  <si>
    <t xml:space="preserve"> </t>
  </si>
  <si>
    <t>LEVEL</t>
  </si>
  <si>
    <t>Office of Institutional Research (Source: Office of the Registrar)</t>
  </si>
  <si>
    <t>Freshmen</t>
  </si>
  <si>
    <t>Sophomores</t>
  </si>
  <si>
    <t>Juniors</t>
  </si>
  <si>
    <t>Seniors</t>
  </si>
  <si>
    <t>Total Undergraduate</t>
  </si>
  <si>
    <t>Undergraduate</t>
  </si>
  <si>
    <t>Graduate</t>
  </si>
  <si>
    <t>Vet Med</t>
  </si>
  <si>
    <r>
      <rPr>
        <vertAlign val="superscript"/>
        <sz val="9"/>
        <rFont val="Univers LT Std 55"/>
        <family val="2"/>
      </rPr>
      <t>3</t>
    </r>
    <r>
      <rPr>
        <sz val="8"/>
        <rFont val="Univers LT Std 55"/>
        <family val="2"/>
      </rPr>
      <t xml:space="preserve"> Beginning in 2011, Post Docs are excluded from counts.</t>
    </r>
  </si>
  <si>
    <r>
      <t>Total FTE</t>
    </r>
    <r>
      <rPr>
        <vertAlign val="superscript"/>
        <sz val="10"/>
        <rFont val="Univers 45 Light"/>
      </rPr>
      <t>3</t>
    </r>
  </si>
  <si>
    <r>
      <rPr>
        <vertAlign val="superscript"/>
        <sz val="9"/>
        <rFont val="Univers LT Std 55"/>
        <family val="2"/>
      </rPr>
      <t>1</t>
    </r>
    <r>
      <rPr>
        <sz val="8"/>
        <rFont val="Univers LT Std 55"/>
        <family val="2"/>
      </rPr>
      <t xml:space="preserve"> FTE for undergraduates is computed using a denominator of 15.0 credit hours. This is also the case for Vet Med</t>
    </r>
  </si>
  <si>
    <r>
      <rPr>
        <sz val="10"/>
        <rFont val="Univers LT Std 55"/>
        <family val="2"/>
      </rPr>
      <t xml:space="preserve"> </t>
    </r>
    <r>
      <rPr>
        <sz val="9"/>
        <rFont val="Univers LT Std 55"/>
        <family val="2"/>
      </rPr>
      <t xml:space="preserve"> </t>
    </r>
    <r>
      <rPr>
        <sz val="8"/>
        <rFont val="Univers LT Std 55"/>
        <family val="2"/>
      </rPr>
      <t>beginning in 2015; prior to that it was equal to headcount. The denominator for graduate students is 9 credit hours.</t>
    </r>
  </si>
  <si>
    <r>
      <rPr>
        <vertAlign val="superscript"/>
        <sz val="9"/>
        <rFont val="Univers LT Std 55"/>
        <family val="2"/>
      </rPr>
      <t>2</t>
    </r>
    <r>
      <rPr>
        <sz val="8"/>
        <rFont val="Univers LT Std 55"/>
        <family val="2"/>
      </rPr>
      <t xml:space="preserve"> Special students are non-degree-seeking and certificate-only students.</t>
    </r>
  </si>
  <si>
    <t>Last Updated: 9/19/2025</t>
  </si>
  <si>
    <r>
      <t>Enrollment: FTE</t>
    </r>
    <r>
      <rPr>
        <vertAlign val="superscript"/>
        <sz val="11"/>
        <rFont val="Univers 55"/>
      </rPr>
      <t>1</t>
    </r>
    <r>
      <rPr>
        <b/>
        <sz val="14"/>
        <rFont val="Univers 55"/>
        <family val="2"/>
      </rPr>
      <t xml:space="preserve"> by Level</t>
    </r>
  </si>
  <si>
    <r>
      <t>Specials</t>
    </r>
    <r>
      <rPr>
        <vertAlign val="superscript"/>
        <sz val="10"/>
        <rFont val="Univers 55"/>
        <family val="2"/>
      </rPr>
      <t>2</t>
    </r>
    <r>
      <rPr>
        <sz val="10"/>
        <rFont val="Univers 55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</si>
</sst>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,??0"/>
  </numFmts>
  <fonts count="22">
    <font>
      <sz val="10"/>
      <name val="Univers 55"/>
    </font>
    <font>
      <sz val="7"/>
      <name val="Univers 55"/>
      <family val="2"/>
    </font>
    <font>
      <sz val="10"/>
      <name val="Berkeley Italic"/>
    </font>
    <font>
      <sz val="8"/>
      <name val="Univers 65 Bold"/>
    </font>
    <font>
      <sz val="7"/>
      <name val="Univers 65 Bold"/>
    </font>
    <font>
      <b/>
      <sz val="14"/>
      <name val="Univers 55"/>
      <family val="2"/>
    </font>
    <font>
      <b/>
      <sz val="7"/>
      <name val="Univers 55"/>
      <family val="2"/>
    </font>
    <font>
      <b/>
      <sz val="7"/>
      <name val="Univers 45 Light"/>
      <family val="2"/>
    </font>
    <font>
      <i/>
      <sz val="10"/>
      <name val="Berkeley"/>
      <family val="1"/>
    </font>
    <font>
      <sz val="7"/>
      <name val="Univers 45 Light"/>
      <family val="2"/>
    </font>
    <font>
      <sz val="10"/>
      <name val="Univers 55"/>
      <family val="2"/>
    </font>
    <font>
      <b/>
      <sz val="10"/>
      <name val="Univers 55"/>
      <family val="2"/>
    </font>
    <font>
      <b/>
      <sz val="10"/>
      <name val="Univers 45 Light"/>
      <family val="2"/>
    </font>
    <font>
      <sz val="10"/>
      <name val="Univers 65 Bold"/>
    </font>
    <font>
      <vertAlign val="superscript"/>
      <sz val="10"/>
      <name val="Univers 55"/>
      <family val="2"/>
    </font>
    <font>
      <vertAlign val="superscript"/>
      <sz val="8"/>
      <name val="Univers LT Std 55"/>
      <family val="2"/>
    </font>
    <font>
      <sz val="8"/>
      <name val="Univers LT Std 55"/>
      <family val="2"/>
    </font>
    <font>
      <vertAlign val="superscript"/>
      <sz val="9"/>
      <name val="Univers LT Std 55"/>
      <family val="2"/>
    </font>
    <font>
      <vertAlign val="superscript"/>
      <sz val="10"/>
      <name val="Univers 45 Light"/>
    </font>
    <font>
      <sz val="9"/>
      <name val="Univers LT Std 55"/>
      <family val="2"/>
    </font>
    <font>
      <sz val="10"/>
      <name val="Univers LT Std 55"/>
      <family val="2"/>
    </font>
    <font>
      <vertAlign val="superscript"/>
      <sz val="11"/>
      <name val="Univers 55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0" xfId="0" applyFont="1"/>
    <xf numFmtId="0" fontId="8" fillId="0" borderId="0" xfId="0" applyFont="1"/>
    <xf numFmtId="0" fontId="9" fillId="0" borderId="0" xfId="0" applyFont="1"/>
    <xf numFmtId="164" fontId="7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12" fillId="0" borderId="1" xfId="0" applyFont="1" applyBorder="1"/>
    <xf numFmtId="164" fontId="10" fillId="0" borderId="1" xfId="0" applyNumberFormat="1" applyFont="1" applyBorder="1" applyAlignment="1">
      <alignment horizontal="right"/>
    </xf>
    <xf numFmtId="0" fontId="10" fillId="2" borderId="0" xfId="0" applyFont="1" applyFill="1"/>
    <xf numFmtId="164" fontId="10" fillId="2" borderId="0" xfId="0" applyNumberFormat="1" applyFont="1" applyFill="1" applyAlignment="1">
      <alignment horizontal="right"/>
    </xf>
    <xf numFmtId="0" fontId="12" fillId="2" borderId="0" xfId="0" applyFont="1" applyFill="1"/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6" fillId="0" borderId="1" xfId="0" applyFont="1" applyBorder="1"/>
    <xf numFmtId="0" fontId="1" fillId="0" borderId="1" xfId="0" applyFont="1" applyBorder="1"/>
    <xf numFmtId="0" fontId="12" fillId="2" borderId="0" xfId="0" applyFont="1" applyFill="1" applyAlignment="1">
      <alignment vertical="center"/>
    </xf>
    <xf numFmtId="164" fontId="12" fillId="2" borderId="0" xfId="0" applyNumberFormat="1" applyFont="1" applyFill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" fontId="12" fillId="0" borderId="1" xfId="0" applyNumberFormat="1" applyFont="1" applyBorder="1" applyAlignment="1">
      <alignment horizontal="right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1" fontId="0" fillId="0" borderId="0" xfId="0" applyNumberFormat="1"/>
    <xf numFmtId="1" fontId="10" fillId="2" borderId="0" xfId="0" applyNumberFormat="1" applyFont="1" applyFill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118757299248924E-2"/>
          <c:y val="4.583333333333333E-2"/>
          <c:w val="0.75634575761898348"/>
          <c:h val="0.86258333333333337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'Data for Chart'!$G$3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'Data for Chart'!$A$4:$A$6</c:f>
              <c:strCache>
                <c:ptCount val="3"/>
                <c:pt idx="0">
                  <c:v>Undergraduate</c:v>
                </c:pt>
                <c:pt idx="1">
                  <c:v>Graduate</c:v>
                </c:pt>
                <c:pt idx="2">
                  <c:v>Vet Med</c:v>
                </c:pt>
              </c:strCache>
            </c:strRef>
          </c:cat>
          <c:val>
            <c:numRef>
              <c:f>'Data for Chart'!$G$4:$G$6</c:f>
              <c:numCache>
                <c:formatCode>0</c:formatCode>
                <c:ptCount val="3"/>
                <c:pt idx="0">
                  <c:v>24885.050000000072</c:v>
                </c:pt>
                <c:pt idx="1">
                  <c:v>3793.4700000000103</c:v>
                </c:pt>
                <c:pt idx="2">
                  <c:v>779.55000000000155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E-4AF4-B0A0-75398CC561C7}"/>
            </c:ext>
          </c:extLst>
        </c:ser>
        <c:ser>
          <c:idx val="6"/>
          <c:order val="6"/>
          <c:tx>
            <c:strRef>
              <c:f>'Data for Chart'!$H$3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'Data for Chart'!$A$4:$A$6</c:f>
              <c:strCache>
                <c:ptCount val="3"/>
                <c:pt idx="0">
                  <c:v>Undergraduate</c:v>
                </c:pt>
                <c:pt idx="1">
                  <c:v>Graduate</c:v>
                </c:pt>
                <c:pt idx="2">
                  <c:v>Vet Med</c:v>
                </c:pt>
              </c:strCache>
            </c:strRef>
          </c:cat>
          <c:val>
            <c:numRef>
              <c:f>'Data for Chart'!$H$4:$H$6</c:f>
              <c:numCache>
                <c:formatCode>General</c:formatCode>
                <c:ptCount val="3"/>
                <c:pt idx="0">
                  <c:v>24441</c:v>
                </c:pt>
                <c:pt idx="1">
                  <c:v>3648</c:v>
                </c:pt>
                <c:pt idx="2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ADE-B13A-F245A57B3CDA}"/>
            </c:ext>
          </c:extLst>
        </c:ser>
        <c:ser>
          <c:idx val="7"/>
          <c:order val="7"/>
          <c:tx>
            <c:strRef>
              <c:f>'Data for Chart'!$I$3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'Data for Chart'!$A$4:$A$6</c:f>
              <c:strCache>
                <c:ptCount val="3"/>
                <c:pt idx="0">
                  <c:v>Undergraduate</c:v>
                </c:pt>
                <c:pt idx="1">
                  <c:v>Graduate</c:v>
                </c:pt>
                <c:pt idx="2">
                  <c:v>Vet Med</c:v>
                </c:pt>
              </c:strCache>
            </c:strRef>
          </c:cat>
          <c:val>
            <c:numRef>
              <c:f>'Data for Chart'!$I$4:$I$6</c:f>
              <c:numCache>
                <c:formatCode>General</c:formatCode>
                <c:ptCount val="3"/>
                <c:pt idx="0">
                  <c:v>24699</c:v>
                </c:pt>
                <c:pt idx="1">
                  <c:v>3851</c:v>
                </c:pt>
                <c:pt idx="2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D-4BA1-968D-9D2191B42B02}"/>
            </c:ext>
          </c:extLst>
        </c:ser>
        <c:ser>
          <c:idx val="8"/>
          <c:order val="8"/>
          <c:tx>
            <c:strRef>
              <c:f>'Data for Chart'!$J$3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'Data for Chart'!$A$4:$A$6</c:f>
              <c:strCache>
                <c:ptCount val="3"/>
                <c:pt idx="0">
                  <c:v>Undergraduate</c:v>
                </c:pt>
                <c:pt idx="1">
                  <c:v>Graduate</c:v>
                </c:pt>
                <c:pt idx="2">
                  <c:v>Vet Med</c:v>
                </c:pt>
              </c:strCache>
            </c:strRef>
          </c:cat>
          <c:val>
            <c:numRef>
              <c:f>'Data for Chart'!$J$4:$J$6</c:f>
              <c:numCache>
                <c:formatCode>General</c:formatCode>
                <c:ptCount val="3"/>
                <c:pt idx="0">
                  <c:v>25028</c:v>
                </c:pt>
                <c:pt idx="1">
                  <c:v>3807</c:v>
                </c:pt>
                <c:pt idx="2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8-4FF2-AE37-E47666F1105D}"/>
            </c:ext>
          </c:extLst>
        </c:ser>
        <c:ser>
          <c:idx val="9"/>
          <c:order val="9"/>
          <c:tx>
            <c:strRef>
              <c:f>'Data for Chart'!$K$3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'Data for Chart'!$A$4:$A$6</c:f>
              <c:strCache>
                <c:ptCount val="3"/>
                <c:pt idx="0">
                  <c:v>Undergraduate</c:v>
                </c:pt>
                <c:pt idx="1">
                  <c:v>Graduate</c:v>
                </c:pt>
                <c:pt idx="2">
                  <c:v>Vet Med</c:v>
                </c:pt>
              </c:strCache>
            </c:strRef>
          </c:cat>
          <c:val>
            <c:numRef>
              <c:f>'Data for Chart'!$K$4:$K$6</c:f>
              <c:numCache>
                <c:formatCode>General</c:formatCode>
                <c:ptCount val="3"/>
                <c:pt idx="0">
                  <c:v>25941</c:v>
                </c:pt>
                <c:pt idx="1">
                  <c:v>3777</c:v>
                </c:pt>
                <c:pt idx="2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F-42E2-8BBA-1DA5A3F3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49024"/>
        <c:axId val="6730005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for Chart'!$B$3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Chart'!$A$4:$A$6</c15:sqref>
                        </c15:formulaRef>
                      </c:ext>
                    </c:extLst>
                    <c:strCache>
                      <c:ptCount val="3"/>
                      <c:pt idx="0">
                        <c:v>Undergraduate</c:v>
                      </c:pt>
                      <c:pt idx="1">
                        <c:v>Graduate</c:v>
                      </c:pt>
                      <c:pt idx="2">
                        <c:v>Vet Med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Chart'!$B$4:$B$6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29626</c:v>
                      </c:pt>
                      <c:pt idx="1">
                        <c:v>4474</c:v>
                      </c:pt>
                      <c:pt idx="2">
                        <c:v>730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DB6-4D68-8D48-17557505E52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Chart'!$C$3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Chart'!$A$4:$A$6</c15:sqref>
                        </c15:formulaRef>
                      </c:ext>
                    </c:extLst>
                    <c:strCache>
                      <c:ptCount val="3"/>
                      <c:pt idx="0">
                        <c:v>Undergraduate</c:v>
                      </c:pt>
                      <c:pt idx="1">
                        <c:v>Graduate</c:v>
                      </c:pt>
                      <c:pt idx="2">
                        <c:v>Vet Med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Chart'!$C$4:$C$6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 formatCode="??,??0">
                        <c:v>29422</c:v>
                      </c:pt>
                      <c:pt idx="1">
                        <c:v>4428</c:v>
                      </c:pt>
                      <c:pt idx="2">
                        <c:v>723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DB6-4D68-8D48-17557505E52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Chart'!$D$3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Chart'!$A$4:$A$6</c15:sqref>
                        </c15:formulaRef>
                      </c:ext>
                    </c:extLst>
                    <c:strCache>
                      <c:ptCount val="3"/>
                      <c:pt idx="0">
                        <c:v>Undergraduate</c:v>
                      </c:pt>
                      <c:pt idx="1">
                        <c:v>Graduate</c:v>
                      </c:pt>
                      <c:pt idx="2">
                        <c:v>Vet Med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Chart'!$D$4:$D$6</c15:sqref>
                        </c15:formulaRef>
                      </c:ext>
                    </c:extLst>
                    <c:numCache>
                      <c:formatCode>??,??0</c:formatCode>
                      <c:ptCount val="3"/>
                      <c:pt idx="0">
                        <c:v>28706</c:v>
                      </c:pt>
                      <c:pt idx="1">
                        <c:v>4179</c:v>
                      </c:pt>
                      <c:pt idx="2" formatCode="General">
                        <c:v>749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DB6-4D68-8D48-17557505E52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Chart'!$E$3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Chart'!$A$4:$A$6</c15:sqref>
                        </c15:formulaRef>
                      </c:ext>
                    </c:extLst>
                    <c:strCache>
                      <c:ptCount val="3"/>
                      <c:pt idx="0">
                        <c:v>Undergraduate</c:v>
                      </c:pt>
                      <c:pt idx="1">
                        <c:v>Graduate</c:v>
                      </c:pt>
                      <c:pt idx="2">
                        <c:v>Vet Med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Chart'!$E$4:$E$6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27444</c:v>
                      </c:pt>
                      <c:pt idx="1">
                        <c:v>3896</c:v>
                      </c:pt>
                      <c:pt idx="2">
                        <c:v>737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DB6-4D68-8D48-17557505E52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Chart'!$F$3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Chart'!$A$4:$A$6</c15:sqref>
                        </c15:formulaRef>
                      </c:ext>
                    </c:extLst>
                    <c:strCache>
                      <c:ptCount val="3"/>
                      <c:pt idx="0">
                        <c:v>Undergraduate</c:v>
                      </c:pt>
                      <c:pt idx="1">
                        <c:v>Graduate</c:v>
                      </c:pt>
                      <c:pt idx="2">
                        <c:v>Vet Med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Chart'!$F$4:$F$6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26094</c:v>
                      </c:pt>
                      <c:pt idx="1">
                        <c:v>3777</c:v>
                      </c:pt>
                      <c:pt idx="2">
                        <c:v>771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DB6-4D68-8D48-17557505E52B}"/>
                  </c:ext>
                </c:extLst>
              </c15:ser>
            </c15:filteredBarSeries>
          </c:ext>
        </c:extLst>
      </c:barChart>
      <c:catAx>
        <c:axId val="12714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673000576"/>
        <c:crosses val="autoZero"/>
        <c:auto val="1"/>
        <c:lblAlgn val="ctr"/>
        <c:lblOffset val="100"/>
        <c:noMultiLvlLbl val="0"/>
      </c:catAx>
      <c:valAx>
        <c:axId val="673000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27149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240820987091152"/>
          <c:y val="0.32586679790026246"/>
          <c:w val="7.8031381126707197E-2"/>
          <c:h val="0.36633746441954973"/>
        </c:manualLayout>
      </c:layout>
      <c:overlay val="0"/>
      <c:txPr>
        <a:bodyPr/>
        <a:lstStyle/>
        <a:p>
          <a:pPr>
            <a:defRPr sz="1000" b="1">
              <a:latin typeface="Berkeley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>
          <a:latin typeface="Univers 45 Light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115532</xdr:rowOff>
    </xdr:from>
    <xdr:to>
      <xdr:col>51</xdr:col>
      <xdr:colOff>26133</xdr:colOff>
      <xdr:row>45</xdr:row>
      <xdr:rowOff>11478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17586</xdr:colOff>
      <xdr:row>0</xdr:row>
      <xdr:rowOff>65942</xdr:rowOff>
    </xdr:from>
    <xdr:to>
      <xdr:col>51</xdr:col>
      <xdr:colOff>152401</xdr:colOff>
      <xdr:row>1</xdr:row>
      <xdr:rowOff>6593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7586" y="65942"/>
          <a:ext cx="6126040" cy="131151"/>
          <a:chOff x="17586" y="73437"/>
          <a:chExt cx="6370027" cy="123656"/>
        </a:xfrm>
      </xdr:grpSpPr>
      <xdr:pic>
        <xdr:nvPicPr>
          <xdr:cNvPr id="11" name="Picture 4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152" y="73437"/>
            <a:ext cx="822960" cy="891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" name="Line 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17586" y="197093"/>
            <a:ext cx="6370027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8"/>
  <sheetViews>
    <sheetView showGridLines="0" tabSelected="1" view="pageBreakPreview" zoomScaleNormal="130" zoomScaleSheetLayoutView="100" workbookViewId="0">
      <selection activeCell="BC5" sqref="BC5"/>
    </sheetView>
  </sheetViews>
  <sheetFormatPr defaultColWidth="10.85546875" defaultRowHeight="12.75"/>
  <cols>
    <col min="1" max="3" width="0.85546875" customWidth="1"/>
    <col min="4" max="4" width="19.42578125" customWidth="1"/>
    <col min="5" max="12" width="7.7109375" hidden="1" customWidth="1"/>
    <col min="13" max="22" width="7.7109375" style="1" hidden="1" customWidth="1"/>
    <col min="23" max="23" width="7.7109375" hidden="1" customWidth="1"/>
    <col min="24" max="36" width="7.85546875" hidden="1" customWidth="1"/>
    <col min="37" max="40" width="13" hidden="1" customWidth="1"/>
    <col min="41" max="46" width="13.7109375" hidden="1" customWidth="1"/>
    <col min="47" max="51" width="13.7109375" customWidth="1"/>
    <col min="52" max="52" width="1.5703125" customWidth="1"/>
  </cols>
  <sheetData>
    <row r="1" spans="1:52" ht="15" customHeight="1">
      <c r="O1" s="5"/>
    </row>
    <row r="2" spans="1:52" ht="24" customHeight="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O2" s="5"/>
    </row>
    <row r="3" spans="1:52" s="3" customFormat="1" ht="12.75" customHeight="1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"/>
      <c r="N3" s="2"/>
      <c r="O3" s="5"/>
      <c r="P3" s="2"/>
      <c r="Q3" s="2" t="s">
        <v>1</v>
      </c>
      <c r="R3" s="2"/>
      <c r="S3" s="2"/>
      <c r="T3" s="2"/>
      <c r="U3" s="2"/>
      <c r="V3" s="2"/>
      <c r="W3"/>
      <c r="X3"/>
    </row>
    <row r="4" spans="1:52" s="3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2"/>
      <c r="N4" s="2"/>
      <c r="O4" s="5"/>
      <c r="P4" s="2"/>
      <c r="Q4" s="2"/>
      <c r="R4" s="2"/>
      <c r="S4" s="2"/>
      <c r="T4" s="2"/>
      <c r="U4" s="2"/>
      <c r="V4" s="2"/>
      <c r="W4"/>
      <c r="X4"/>
    </row>
    <row r="5" spans="1:52" s="10" customFormat="1" ht="20.100000000000001" customHeight="1">
      <c r="A5" s="14" t="s">
        <v>2</v>
      </c>
      <c r="B5" s="14"/>
      <c r="C5" s="14"/>
      <c r="D5" s="14"/>
      <c r="E5" s="14">
        <v>1979</v>
      </c>
      <c r="F5" s="14">
        <v>1980</v>
      </c>
      <c r="G5" s="14">
        <v>1981</v>
      </c>
      <c r="H5" s="14">
        <v>1982</v>
      </c>
      <c r="I5" s="14">
        <v>1983</v>
      </c>
      <c r="J5" s="14">
        <v>1984</v>
      </c>
      <c r="K5" s="14">
        <v>1985</v>
      </c>
      <c r="L5" s="14">
        <v>1986</v>
      </c>
      <c r="M5" s="15">
        <v>1987</v>
      </c>
      <c r="N5" s="15">
        <v>1988</v>
      </c>
      <c r="O5" s="15">
        <v>1989</v>
      </c>
      <c r="P5" s="15">
        <v>1990</v>
      </c>
      <c r="Q5" s="15">
        <v>1991</v>
      </c>
      <c r="R5" s="15">
        <v>1992</v>
      </c>
      <c r="S5" s="15">
        <v>1993</v>
      </c>
      <c r="T5" s="15">
        <v>1994</v>
      </c>
      <c r="U5" s="15">
        <v>1995</v>
      </c>
      <c r="V5" s="15">
        <v>1996</v>
      </c>
      <c r="W5" s="15">
        <v>1997</v>
      </c>
      <c r="X5" s="15">
        <v>1998</v>
      </c>
      <c r="Y5" s="15">
        <v>1999</v>
      </c>
      <c r="Z5" s="15">
        <v>2000</v>
      </c>
      <c r="AA5" s="15">
        <v>2001</v>
      </c>
      <c r="AB5" s="15">
        <v>2002</v>
      </c>
      <c r="AC5" s="15">
        <v>2003</v>
      </c>
      <c r="AD5" s="15">
        <v>2004</v>
      </c>
      <c r="AE5" s="15">
        <v>2005</v>
      </c>
      <c r="AF5" s="15">
        <v>2006</v>
      </c>
      <c r="AG5" s="15">
        <v>2007</v>
      </c>
      <c r="AH5" s="15">
        <v>2008</v>
      </c>
      <c r="AI5" s="15">
        <v>2009</v>
      </c>
      <c r="AJ5" s="15">
        <v>2010</v>
      </c>
      <c r="AK5" s="15">
        <v>2011</v>
      </c>
      <c r="AL5" s="15">
        <v>2012</v>
      </c>
      <c r="AM5" s="15">
        <v>2013</v>
      </c>
      <c r="AN5" s="37">
        <v>2014</v>
      </c>
      <c r="AO5" s="37">
        <v>2015</v>
      </c>
      <c r="AP5" s="37">
        <v>2016</v>
      </c>
      <c r="AQ5" s="37">
        <v>2017</v>
      </c>
      <c r="AR5" s="37">
        <v>2018</v>
      </c>
      <c r="AS5" s="37">
        <v>2019</v>
      </c>
      <c r="AT5" s="37">
        <v>2020</v>
      </c>
      <c r="AU5" s="37">
        <v>2021</v>
      </c>
      <c r="AV5" s="37">
        <v>2022</v>
      </c>
      <c r="AW5" s="37">
        <v>2023</v>
      </c>
      <c r="AX5" s="37">
        <v>2024</v>
      </c>
      <c r="AY5" s="37">
        <v>2025</v>
      </c>
      <c r="AZ5" s="31"/>
    </row>
    <row r="6" spans="1:52" s="13" customFormat="1" ht="20.100000000000001" customHeight="1">
      <c r="A6" s="16"/>
      <c r="B6" s="17" t="s">
        <v>9</v>
      </c>
      <c r="C6" s="16"/>
      <c r="D6" s="16"/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2" s="13" customFormat="1" ht="20.100000000000001" customHeight="1">
      <c r="A7" s="23"/>
      <c r="B7" s="23"/>
      <c r="C7" s="23" t="s">
        <v>4</v>
      </c>
      <c r="D7" s="23"/>
      <c r="E7" s="23"/>
      <c r="F7" s="23"/>
      <c r="G7" s="23"/>
      <c r="H7" s="23"/>
      <c r="I7" s="23"/>
      <c r="J7" s="23"/>
      <c r="K7" s="23"/>
      <c r="L7" s="23"/>
      <c r="M7" s="24">
        <v>5967</v>
      </c>
      <c r="N7" s="24">
        <v>5828</v>
      </c>
      <c r="O7" s="24">
        <v>6004</v>
      </c>
      <c r="P7" s="24">
        <v>5498</v>
      </c>
      <c r="Q7" s="24">
        <v>5098</v>
      </c>
      <c r="R7" s="24">
        <v>5129</v>
      </c>
      <c r="S7" s="24">
        <v>5177</v>
      </c>
      <c r="T7" s="24">
        <v>4985</v>
      </c>
      <c r="U7" s="24">
        <v>4980</v>
      </c>
      <c r="V7" s="24">
        <v>5152</v>
      </c>
      <c r="W7" s="24">
        <v>5561</v>
      </c>
      <c r="X7" s="24">
        <v>5434</v>
      </c>
      <c r="Y7" s="24">
        <v>5482</v>
      </c>
      <c r="Z7" s="24">
        <v>5721</v>
      </c>
      <c r="AA7" s="24">
        <v>6172</v>
      </c>
      <c r="AB7" s="24">
        <v>5622</v>
      </c>
      <c r="AC7" s="24">
        <v>5125</v>
      </c>
      <c r="AD7" s="24">
        <v>4808</v>
      </c>
      <c r="AE7" s="24">
        <v>4916</v>
      </c>
      <c r="AF7" s="24">
        <v>5146</v>
      </c>
      <c r="AG7" s="24">
        <v>5432</v>
      </c>
      <c r="AH7" s="24">
        <v>5741</v>
      </c>
      <c r="AI7" s="24">
        <v>5693</v>
      </c>
      <c r="AJ7" s="24">
        <v>5731</v>
      </c>
      <c r="AK7" s="24">
        <v>6220</v>
      </c>
      <c r="AL7" s="24">
        <v>6572</v>
      </c>
      <c r="AM7" s="24">
        <v>7115</v>
      </c>
      <c r="AN7" s="24">
        <v>6896</v>
      </c>
      <c r="AO7" s="24">
        <v>6890</v>
      </c>
      <c r="AP7" s="24">
        <v>6697</v>
      </c>
      <c r="AQ7" s="24">
        <v>6161</v>
      </c>
      <c r="AR7" s="24">
        <v>6111</v>
      </c>
      <c r="AS7" s="24">
        <v>5713</v>
      </c>
      <c r="AT7" s="24">
        <v>5138</v>
      </c>
      <c r="AU7" s="24">
        <v>5269.4100000000108</v>
      </c>
      <c r="AV7" s="24">
        <v>5548.08</v>
      </c>
      <c r="AW7" s="24">
        <v>5692</v>
      </c>
      <c r="AX7" s="24">
        <v>5604</v>
      </c>
      <c r="AY7" s="24">
        <v>5612</v>
      </c>
      <c r="AZ7" s="24"/>
    </row>
    <row r="8" spans="1:52" s="13" customFormat="1" ht="20.100000000000001" customHeight="1">
      <c r="A8" s="18"/>
      <c r="B8" s="18"/>
      <c r="C8" s="18" t="s">
        <v>5</v>
      </c>
      <c r="D8" s="18"/>
      <c r="E8" s="18"/>
      <c r="F8" s="18"/>
      <c r="G8" s="18"/>
      <c r="H8" s="18"/>
      <c r="I8" s="18"/>
      <c r="J8" s="18"/>
      <c r="K8" s="18"/>
      <c r="L8" s="18"/>
      <c r="M8" s="19">
        <v>4084</v>
      </c>
      <c r="N8" s="19">
        <v>4154</v>
      </c>
      <c r="O8" s="19">
        <v>4060</v>
      </c>
      <c r="P8" s="19">
        <v>4116</v>
      </c>
      <c r="Q8" s="19">
        <v>3972</v>
      </c>
      <c r="R8" s="19">
        <v>3722</v>
      </c>
      <c r="S8" s="19">
        <v>3765</v>
      </c>
      <c r="T8" s="19">
        <v>3785</v>
      </c>
      <c r="U8" s="19">
        <v>3719</v>
      </c>
      <c r="V8" s="19">
        <v>3705</v>
      </c>
      <c r="W8" s="19">
        <v>3867</v>
      </c>
      <c r="X8" s="19">
        <v>4104</v>
      </c>
      <c r="Y8" s="19">
        <v>4217</v>
      </c>
      <c r="Z8" s="19">
        <v>4327</v>
      </c>
      <c r="AA8" s="19">
        <v>4404</v>
      </c>
      <c r="AB8" s="19">
        <v>4810</v>
      </c>
      <c r="AC8" s="19">
        <v>4441</v>
      </c>
      <c r="AD8" s="19">
        <v>4233</v>
      </c>
      <c r="AE8" s="19">
        <v>4224</v>
      </c>
      <c r="AF8" s="19">
        <v>4078</v>
      </c>
      <c r="AG8" s="19">
        <v>4299</v>
      </c>
      <c r="AH8" s="19">
        <v>4547</v>
      </c>
      <c r="AI8" s="19">
        <v>4884</v>
      </c>
      <c r="AJ8" s="19">
        <v>5003</v>
      </c>
      <c r="AK8" s="19">
        <v>5087</v>
      </c>
      <c r="AL8" s="19">
        <v>5452</v>
      </c>
      <c r="AM8" s="19">
        <v>6007</v>
      </c>
      <c r="AN8" s="19">
        <v>6177</v>
      </c>
      <c r="AO8" s="19">
        <v>6398</v>
      </c>
      <c r="AP8" s="19">
        <v>6596</v>
      </c>
      <c r="AQ8" s="19">
        <v>6584</v>
      </c>
      <c r="AR8" s="19">
        <v>6164</v>
      </c>
      <c r="AS8" s="19">
        <v>6017</v>
      </c>
      <c r="AT8" s="19">
        <v>5639</v>
      </c>
      <c r="AU8" s="19">
        <v>5045.2100000000055</v>
      </c>
      <c r="AV8" s="19">
        <v>5302.67</v>
      </c>
      <c r="AW8" s="19">
        <v>5560</v>
      </c>
      <c r="AX8" s="19">
        <v>5738</v>
      </c>
      <c r="AY8" s="19">
        <v>5876</v>
      </c>
    </row>
    <row r="9" spans="1:52" s="13" customFormat="1" ht="20.100000000000001" customHeight="1">
      <c r="A9" s="23"/>
      <c r="B9" s="23"/>
      <c r="C9" s="23" t="s">
        <v>6</v>
      </c>
      <c r="D9" s="23"/>
      <c r="E9" s="23"/>
      <c r="F9" s="23"/>
      <c r="G9" s="23"/>
      <c r="H9" s="23"/>
      <c r="I9" s="23"/>
      <c r="J9" s="23"/>
      <c r="K9" s="23"/>
      <c r="L9" s="23"/>
      <c r="M9" s="24">
        <v>4346</v>
      </c>
      <c r="N9" s="24">
        <v>4169</v>
      </c>
      <c r="O9" s="24">
        <v>4162</v>
      </c>
      <c r="P9" s="24">
        <v>4183</v>
      </c>
      <c r="Q9" s="24">
        <v>4493</v>
      </c>
      <c r="R9" s="24">
        <v>4301</v>
      </c>
      <c r="S9" s="24">
        <v>4185</v>
      </c>
      <c r="T9" s="24">
        <v>4057</v>
      </c>
      <c r="U9" s="24">
        <v>4123</v>
      </c>
      <c r="V9" s="24">
        <v>4161</v>
      </c>
      <c r="W9" s="24">
        <v>4064</v>
      </c>
      <c r="X9" s="24">
        <v>4344</v>
      </c>
      <c r="Y9" s="24">
        <v>4359</v>
      </c>
      <c r="Z9" s="24">
        <v>4588</v>
      </c>
      <c r="AA9" s="24">
        <v>4697</v>
      </c>
      <c r="AB9" s="24">
        <v>4782</v>
      </c>
      <c r="AC9" s="24">
        <v>4961</v>
      </c>
      <c r="AD9" s="24">
        <v>4689</v>
      </c>
      <c r="AE9" s="24">
        <v>4595</v>
      </c>
      <c r="AF9" s="24">
        <v>4604</v>
      </c>
      <c r="AG9" s="24">
        <v>4641</v>
      </c>
      <c r="AH9" s="24">
        <v>4815</v>
      </c>
      <c r="AI9" s="24">
        <v>5016</v>
      </c>
      <c r="AJ9" s="24">
        <v>5343</v>
      </c>
      <c r="AK9" s="24">
        <v>5592</v>
      </c>
      <c r="AL9" s="24">
        <v>5829</v>
      </c>
      <c r="AM9" s="24">
        <v>6344</v>
      </c>
      <c r="AN9" s="24">
        <v>6661</v>
      </c>
      <c r="AO9" s="24">
        <v>7020</v>
      </c>
      <c r="AP9" s="24">
        <v>7120</v>
      </c>
      <c r="AQ9" s="24">
        <v>7242</v>
      </c>
      <c r="AR9" s="24">
        <v>6885</v>
      </c>
      <c r="AS9" s="24">
        <v>6531</v>
      </c>
      <c r="AT9" s="24">
        <v>6504</v>
      </c>
      <c r="AU9" s="24">
        <v>6032.1099999999969</v>
      </c>
      <c r="AV9" s="24">
        <v>5646.63</v>
      </c>
      <c r="AW9" s="24">
        <v>5853</v>
      </c>
      <c r="AX9" s="24">
        <v>5961</v>
      </c>
      <c r="AY9" s="24">
        <v>6322</v>
      </c>
      <c r="AZ9" s="24"/>
    </row>
    <row r="10" spans="1:52" s="13" customFormat="1" ht="20.100000000000001" customHeight="1">
      <c r="A10" s="18"/>
      <c r="B10" s="18"/>
      <c r="C10" s="18" t="s">
        <v>7</v>
      </c>
      <c r="D10" s="18"/>
      <c r="E10" s="18"/>
      <c r="F10" s="18"/>
      <c r="G10" s="18"/>
      <c r="H10" s="18"/>
      <c r="I10" s="18"/>
      <c r="J10" s="18"/>
      <c r="K10" s="18"/>
      <c r="L10" s="18"/>
      <c r="M10" s="19">
        <v>5509</v>
      </c>
      <c r="N10" s="19">
        <v>5374</v>
      </c>
      <c r="O10" s="19">
        <v>5197</v>
      </c>
      <c r="P10" s="19">
        <v>5263</v>
      </c>
      <c r="Q10" s="19">
        <v>5307</v>
      </c>
      <c r="R10" s="19">
        <v>5540</v>
      </c>
      <c r="S10" s="19">
        <v>5495</v>
      </c>
      <c r="T10" s="19">
        <v>5409</v>
      </c>
      <c r="U10" s="19">
        <v>5293</v>
      </c>
      <c r="V10" s="19">
        <v>5341</v>
      </c>
      <c r="W10" s="19">
        <v>5306</v>
      </c>
      <c r="X10" s="19">
        <v>5172</v>
      </c>
      <c r="Y10" s="19">
        <v>5347</v>
      </c>
      <c r="Z10" s="19">
        <v>5363</v>
      </c>
      <c r="AA10" s="19">
        <v>5650</v>
      </c>
      <c r="AB10" s="19">
        <v>5958</v>
      </c>
      <c r="AC10" s="19">
        <v>6035</v>
      </c>
      <c r="AD10" s="19">
        <v>6121</v>
      </c>
      <c r="AE10" s="19">
        <v>6155</v>
      </c>
      <c r="AF10" s="19">
        <v>5829</v>
      </c>
      <c r="AG10" s="19">
        <v>5802</v>
      </c>
      <c r="AH10" s="19">
        <v>5733</v>
      </c>
      <c r="AI10" s="19">
        <v>6225</v>
      </c>
      <c r="AJ10" s="19">
        <v>6434</v>
      </c>
      <c r="AK10" s="19">
        <v>6904</v>
      </c>
      <c r="AL10" s="19">
        <v>7206</v>
      </c>
      <c r="AM10" s="19">
        <v>7587</v>
      </c>
      <c r="AN10" s="19">
        <v>8000</v>
      </c>
      <c r="AO10" s="19">
        <v>8550</v>
      </c>
      <c r="AP10" s="19">
        <v>9063</v>
      </c>
      <c r="AQ10" s="19">
        <v>9272</v>
      </c>
      <c r="AR10" s="19">
        <v>9394</v>
      </c>
      <c r="AS10" s="19">
        <v>9035</v>
      </c>
      <c r="AT10" s="19">
        <v>8733</v>
      </c>
      <c r="AU10" s="19">
        <v>8445.0900000000565</v>
      </c>
      <c r="AV10" s="19">
        <v>7845.82</v>
      </c>
      <c r="AW10" s="19">
        <v>7473</v>
      </c>
      <c r="AX10" s="19">
        <v>7619</v>
      </c>
      <c r="AY10" s="19">
        <v>8006</v>
      </c>
    </row>
    <row r="11" spans="1:52" s="13" customFormat="1" ht="20.100000000000001" customHeight="1">
      <c r="A11" s="23"/>
      <c r="B11" s="23"/>
      <c r="C11" s="23" t="s">
        <v>19</v>
      </c>
      <c r="D11" s="23"/>
      <c r="E11" s="23"/>
      <c r="F11" s="23"/>
      <c r="G11" s="23"/>
      <c r="H11" s="23"/>
      <c r="I11" s="23"/>
      <c r="J11" s="23"/>
      <c r="K11" s="23"/>
      <c r="L11" s="23"/>
      <c r="M11" s="24">
        <v>208</v>
      </c>
      <c r="N11" s="24">
        <v>218</v>
      </c>
      <c r="O11" s="24">
        <v>214</v>
      </c>
      <c r="P11" s="24">
        <v>232</v>
      </c>
      <c r="Q11" s="24">
        <v>176</v>
      </c>
      <c r="R11" s="24">
        <v>174</v>
      </c>
      <c r="S11" s="24">
        <v>174</v>
      </c>
      <c r="T11" s="24">
        <v>146</v>
      </c>
      <c r="U11" s="24">
        <v>203</v>
      </c>
      <c r="V11" s="24">
        <v>190</v>
      </c>
      <c r="W11" s="24">
        <v>217</v>
      </c>
      <c r="X11" s="24">
        <v>222</v>
      </c>
      <c r="Y11" s="24">
        <v>215</v>
      </c>
      <c r="Z11" s="24">
        <v>196</v>
      </c>
      <c r="AA11" s="24">
        <v>204</v>
      </c>
      <c r="AB11" s="24">
        <v>196</v>
      </c>
      <c r="AC11" s="24">
        <v>160</v>
      </c>
      <c r="AD11" s="24">
        <v>129</v>
      </c>
      <c r="AE11" s="24">
        <v>147</v>
      </c>
      <c r="AF11" s="24">
        <v>159</v>
      </c>
      <c r="AG11" s="24">
        <v>307</v>
      </c>
      <c r="AH11" s="24">
        <v>207</v>
      </c>
      <c r="AI11" s="24">
        <v>318</v>
      </c>
      <c r="AJ11" s="24">
        <v>299</v>
      </c>
      <c r="AK11" s="24">
        <v>242</v>
      </c>
      <c r="AL11" s="24">
        <v>236</v>
      </c>
      <c r="AM11" s="24">
        <v>260</v>
      </c>
      <c r="AN11" s="24">
        <v>196</v>
      </c>
      <c r="AO11" s="24">
        <v>195</v>
      </c>
      <c r="AP11" s="24">
        <v>150</v>
      </c>
      <c r="AQ11" s="24">
        <v>163</v>
      </c>
      <c r="AR11" s="24">
        <v>152</v>
      </c>
      <c r="AS11" s="24">
        <v>148</v>
      </c>
      <c r="AT11" s="24">
        <v>79</v>
      </c>
      <c r="AU11" s="24">
        <v>93.230000000000089</v>
      </c>
      <c r="AV11" s="24">
        <v>97.54</v>
      </c>
      <c r="AW11" s="24">
        <v>121</v>
      </c>
      <c r="AX11" s="24">
        <v>106</v>
      </c>
      <c r="AY11" s="24">
        <v>125</v>
      </c>
      <c r="AZ11" s="24"/>
    </row>
    <row r="12" spans="1:52" s="13" customFormat="1" ht="20.100000000000001" customHeight="1">
      <c r="A12" s="18"/>
      <c r="B12" s="18"/>
      <c r="C12" s="18"/>
      <c r="D12" s="18" t="s">
        <v>8</v>
      </c>
      <c r="E12" s="19">
        <v>19249</v>
      </c>
      <c r="F12" s="19">
        <v>19914</v>
      </c>
      <c r="G12" s="19">
        <v>19707</v>
      </c>
      <c r="H12" s="19">
        <v>20219</v>
      </c>
      <c r="I12" s="19">
        <v>20960</v>
      </c>
      <c r="J12" s="19">
        <v>21169</v>
      </c>
      <c r="K12" s="19">
        <v>21085</v>
      </c>
      <c r="L12" s="19">
        <v>20806</v>
      </c>
      <c r="M12" s="19">
        <v>20114</v>
      </c>
      <c r="N12" s="19">
        <v>19743</v>
      </c>
      <c r="O12" s="19">
        <v>19637</v>
      </c>
      <c r="P12" s="19">
        <v>19292</v>
      </c>
      <c r="Q12" s="19">
        <v>19046</v>
      </c>
      <c r="R12" s="19">
        <v>18866</v>
      </c>
      <c r="S12" s="19">
        <v>18796</v>
      </c>
      <c r="T12" s="19">
        <v>18382</v>
      </c>
      <c r="U12" s="19">
        <v>18318</v>
      </c>
      <c r="V12" s="19">
        <v>18549</v>
      </c>
      <c r="W12" s="19">
        <v>19015</v>
      </c>
      <c r="X12" s="19">
        <v>19276</v>
      </c>
      <c r="Y12" s="19">
        <v>19620</v>
      </c>
      <c r="Z12" s="19">
        <v>20195</v>
      </c>
      <c r="AA12" s="19">
        <v>21127</v>
      </c>
      <c r="AB12" s="19">
        <v>21368</v>
      </c>
      <c r="AC12" s="19">
        <v>20722</v>
      </c>
      <c r="AD12" s="19">
        <v>19980</v>
      </c>
      <c r="AE12" s="19">
        <v>20037</v>
      </c>
      <c r="AF12" s="19">
        <v>19816</v>
      </c>
      <c r="AG12" s="19">
        <v>20481</v>
      </c>
      <c r="AH12" s="19">
        <v>21043</v>
      </c>
      <c r="AI12" s="19">
        <v>22136</v>
      </c>
      <c r="AJ12" s="19">
        <v>22810</v>
      </c>
      <c r="AK12" s="19">
        <v>24045</v>
      </c>
      <c r="AL12" s="19">
        <v>25295</v>
      </c>
      <c r="AM12" s="19">
        <v>27313</v>
      </c>
      <c r="AN12" s="19">
        <v>27930</v>
      </c>
      <c r="AO12" s="19">
        <f>SUM(AO7:AO11)</f>
        <v>29053</v>
      </c>
      <c r="AP12" s="19">
        <f>SUM(AP7:AP11)</f>
        <v>29626</v>
      </c>
      <c r="AQ12" s="19">
        <f>SUM(AQ7:AQ11)</f>
        <v>29422</v>
      </c>
      <c r="AR12" s="19">
        <v>28706</v>
      </c>
      <c r="AS12" s="19">
        <v>27444</v>
      </c>
      <c r="AT12" s="19">
        <v>26094</v>
      </c>
      <c r="AU12" s="19">
        <v>24885.050000000072</v>
      </c>
      <c r="AV12" s="19">
        <f>SUM(AV7:AV11)</f>
        <v>24440.74</v>
      </c>
      <c r="AW12" s="19">
        <f>SUM(AW7:AW11)</f>
        <v>24699</v>
      </c>
      <c r="AX12" s="19">
        <f>SUM(AX7:AX11)</f>
        <v>25028</v>
      </c>
      <c r="AY12" s="19">
        <f>SUM(AY7:AY11)</f>
        <v>25941</v>
      </c>
    </row>
    <row r="13" spans="1:52" s="13" customFormat="1" ht="20.100000000000001" customHeight="1">
      <c r="A13" s="25"/>
      <c r="B13" s="25" t="s">
        <v>11</v>
      </c>
      <c r="C13" s="25"/>
      <c r="D13" s="25"/>
      <c r="E13" s="24">
        <v>481</v>
      </c>
      <c r="F13" s="24">
        <v>473</v>
      </c>
      <c r="G13" s="24">
        <v>482</v>
      </c>
      <c r="H13" s="24">
        <v>474</v>
      </c>
      <c r="I13" s="24">
        <v>470</v>
      </c>
      <c r="J13" s="24">
        <v>470</v>
      </c>
      <c r="K13" s="24">
        <v>465</v>
      </c>
      <c r="L13" s="24">
        <v>463</v>
      </c>
      <c r="M13" s="24">
        <v>428</v>
      </c>
      <c r="N13" s="24">
        <v>376</v>
      </c>
      <c r="O13" s="24">
        <v>342</v>
      </c>
      <c r="P13" s="24">
        <v>313</v>
      </c>
      <c r="Q13" s="24">
        <v>315</v>
      </c>
      <c r="R13" s="24">
        <v>338</v>
      </c>
      <c r="S13" s="24">
        <v>367</v>
      </c>
      <c r="T13" s="24">
        <v>388</v>
      </c>
      <c r="U13" s="24">
        <v>402</v>
      </c>
      <c r="V13" s="24">
        <v>403</v>
      </c>
      <c r="W13" s="24">
        <v>407</v>
      </c>
      <c r="X13" s="24">
        <v>392</v>
      </c>
      <c r="Y13" s="24">
        <v>398</v>
      </c>
      <c r="Z13" s="24">
        <v>394</v>
      </c>
      <c r="AA13" s="24">
        <v>400</v>
      </c>
      <c r="AB13" s="24">
        <v>400</v>
      </c>
      <c r="AC13" s="24">
        <v>409</v>
      </c>
      <c r="AD13" s="24">
        <v>408</v>
      </c>
      <c r="AE13" s="24">
        <v>431</v>
      </c>
      <c r="AF13" s="24">
        <v>439</v>
      </c>
      <c r="AG13" s="24">
        <v>492</v>
      </c>
      <c r="AH13" s="24">
        <v>531</v>
      </c>
      <c r="AI13" s="23">
        <v>564</v>
      </c>
      <c r="AJ13" s="23">
        <v>587</v>
      </c>
      <c r="AK13" s="23">
        <v>587</v>
      </c>
      <c r="AL13" s="23">
        <v>588</v>
      </c>
      <c r="AM13" s="23">
        <v>586</v>
      </c>
      <c r="AN13" s="23">
        <v>592</v>
      </c>
      <c r="AO13" s="23">
        <v>717</v>
      </c>
      <c r="AP13" s="23">
        <v>730</v>
      </c>
      <c r="AQ13" s="23">
        <v>723</v>
      </c>
      <c r="AR13" s="23">
        <v>749</v>
      </c>
      <c r="AS13" s="23">
        <v>737</v>
      </c>
      <c r="AT13" s="23">
        <v>771</v>
      </c>
      <c r="AU13" s="43">
        <v>779.55000000000155</v>
      </c>
      <c r="AV13" s="43">
        <v>769.51</v>
      </c>
      <c r="AW13" s="43">
        <v>779</v>
      </c>
      <c r="AX13" s="43">
        <v>764</v>
      </c>
      <c r="AY13" s="43">
        <v>783</v>
      </c>
      <c r="AZ13" s="24"/>
    </row>
    <row r="14" spans="1:52" s="13" customFormat="1" ht="20.100000000000001" customHeight="1">
      <c r="A14" s="21"/>
      <c r="B14" s="21" t="s">
        <v>10</v>
      </c>
      <c r="C14" s="21"/>
      <c r="D14" s="21"/>
      <c r="E14" s="22">
        <v>3036</v>
      </c>
      <c r="F14" s="22">
        <v>3024</v>
      </c>
      <c r="G14" s="22">
        <v>3034</v>
      </c>
      <c r="H14" s="22">
        <v>3273</v>
      </c>
      <c r="I14" s="22">
        <v>3377</v>
      </c>
      <c r="J14" s="22">
        <v>3285</v>
      </c>
      <c r="K14" s="22">
        <v>3274</v>
      </c>
      <c r="L14" s="22">
        <v>3369</v>
      </c>
      <c r="M14" s="22">
        <v>3591</v>
      </c>
      <c r="N14" s="22">
        <v>3627</v>
      </c>
      <c r="O14" s="22">
        <v>3703</v>
      </c>
      <c r="P14" s="22">
        <v>3669</v>
      </c>
      <c r="Q14" s="22">
        <v>3820</v>
      </c>
      <c r="R14" s="22">
        <v>3965</v>
      </c>
      <c r="S14" s="22">
        <v>4048</v>
      </c>
      <c r="T14" s="22">
        <v>3962</v>
      </c>
      <c r="U14" s="22">
        <v>3756</v>
      </c>
      <c r="V14" s="22">
        <v>3792</v>
      </c>
      <c r="W14" s="22">
        <v>3703</v>
      </c>
      <c r="X14" s="22">
        <v>3580</v>
      </c>
      <c r="Y14" s="22">
        <v>3662</v>
      </c>
      <c r="Z14" s="22">
        <v>3779</v>
      </c>
      <c r="AA14" s="22">
        <v>3744</v>
      </c>
      <c r="AB14" s="22">
        <v>3907</v>
      </c>
      <c r="AC14" s="22">
        <v>4215</v>
      </c>
      <c r="AD14" s="22">
        <v>4119</v>
      </c>
      <c r="AE14" s="22">
        <v>4081</v>
      </c>
      <c r="AF14" s="22">
        <v>4048</v>
      </c>
      <c r="AG14" s="22">
        <v>3907</v>
      </c>
      <c r="AH14" s="22">
        <v>4182</v>
      </c>
      <c r="AI14" s="22">
        <v>4344</v>
      </c>
      <c r="AJ14" s="22">
        <v>4424</v>
      </c>
      <c r="AK14" s="22">
        <v>4392</v>
      </c>
      <c r="AL14" s="22">
        <v>4108</v>
      </c>
      <c r="AM14" s="22">
        <v>4206</v>
      </c>
      <c r="AN14" s="22">
        <v>4429</v>
      </c>
      <c r="AO14" s="22">
        <v>4577</v>
      </c>
      <c r="AP14" s="22">
        <v>4474</v>
      </c>
      <c r="AQ14" s="22">
        <v>4428</v>
      </c>
      <c r="AR14" s="22">
        <v>4179</v>
      </c>
      <c r="AS14" s="22">
        <v>3896</v>
      </c>
      <c r="AT14" s="22">
        <v>3777</v>
      </c>
      <c r="AU14" s="22">
        <v>3793.4700000000103</v>
      </c>
      <c r="AV14" s="22">
        <v>3648.3</v>
      </c>
      <c r="AW14" s="22">
        <v>3851</v>
      </c>
      <c r="AX14" s="22">
        <v>3807</v>
      </c>
      <c r="AY14" s="22">
        <v>3777</v>
      </c>
      <c r="AZ14" s="32"/>
    </row>
    <row r="15" spans="1:52" s="36" customFormat="1" ht="20.100000000000001" customHeight="1">
      <c r="A15" s="33" t="s">
        <v>13</v>
      </c>
      <c r="B15" s="33"/>
      <c r="C15" s="33"/>
      <c r="D15" s="33"/>
      <c r="E15" s="34">
        <v>22766</v>
      </c>
      <c r="F15" s="34">
        <v>23411</v>
      </c>
      <c r="G15" s="34">
        <v>23223</v>
      </c>
      <c r="H15" s="34">
        <v>23966</v>
      </c>
      <c r="I15" s="34">
        <v>24807</v>
      </c>
      <c r="J15" s="34">
        <v>24924</v>
      </c>
      <c r="K15" s="34">
        <v>24824</v>
      </c>
      <c r="L15" s="34">
        <v>24638</v>
      </c>
      <c r="M15" s="34">
        <v>24133</v>
      </c>
      <c r="N15" s="34">
        <v>23746</v>
      </c>
      <c r="O15" s="34">
        <v>23682</v>
      </c>
      <c r="P15" s="34">
        <v>23274</v>
      </c>
      <c r="Q15" s="34">
        <v>23181</v>
      </c>
      <c r="R15" s="34">
        <v>23169</v>
      </c>
      <c r="S15" s="34">
        <v>23211</v>
      </c>
      <c r="T15" s="34">
        <v>22732</v>
      </c>
      <c r="U15" s="34">
        <v>22476</v>
      </c>
      <c r="V15" s="34">
        <v>22744</v>
      </c>
      <c r="W15" s="34">
        <v>23125</v>
      </c>
      <c r="X15" s="34">
        <v>23248</v>
      </c>
      <c r="Y15" s="34">
        <v>23680</v>
      </c>
      <c r="Z15" s="34">
        <v>24368</v>
      </c>
      <c r="AA15" s="34">
        <v>25271</v>
      </c>
      <c r="AB15" s="34">
        <v>25675</v>
      </c>
      <c r="AC15" s="34">
        <v>25346</v>
      </c>
      <c r="AD15" s="34">
        <v>24507</v>
      </c>
      <c r="AE15" s="34">
        <v>24549</v>
      </c>
      <c r="AF15" s="34">
        <v>24303</v>
      </c>
      <c r="AG15" s="34">
        <v>24880</v>
      </c>
      <c r="AH15" s="34">
        <v>25756</v>
      </c>
      <c r="AI15" s="34">
        <v>27044</v>
      </c>
      <c r="AJ15" s="34">
        <v>27821</v>
      </c>
      <c r="AK15" s="34">
        <v>29024</v>
      </c>
      <c r="AL15" s="34">
        <v>29991</v>
      </c>
      <c r="AM15" s="34">
        <v>32105</v>
      </c>
      <c r="AN15" s="34">
        <v>32951</v>
      </c>
      <c r="AO15" s="34">
        <f t="shared" ref="AO15:AT15" si="0">SUM(AO12:AO14)</f>
        <v>34347</v>
      </c>
      <c r="AP15" s="34">
        <f t="shared" si="0"/>
        <v>34830</v>
      </c>
      <c r="AQ15" s="34">
        <f t="shared" si="0"/>
        <v>34573</v>
      </c>
      <c r="AR15" s="34">
        <f t="shared" si="0"/>
        <v>33634</v>
      </c>
      <c r="AS15" s="34">
        <f t="shared" si="0"/>
        <v>32077</v>
      </c>
      <c r="AT15" s="34">
        <f t="shared" si="0"/>
        <v>30642</v>
      </c>
      <c r="AU15" s="34">
        <f t="shared" ref="AU15:AY15" si="1">SUM(AU12:AU14)</f>
        <v>29458.070000000087</v>
      </c>
      <c r="AV15" s="34">
        <f t="shared" ref="AV15:AX15" si="2">SUM(AV12:AV14)</f>
        <v>28858.55</v>
      </c>
      <c r="AW15" s="34">
        <f t="shared" si="2"/>
        <v>29329</v>
      </c>
      <c r="AX15" s="34">
        <f t="shared" si="2"/>
        <v>29599</v>
      </c>
      <c r="AY15" s="34">
        <f t="shared" si="1"/>
        <v>30501</v>
      </c>
      <c r="AZ15" s="35"/>
    </row>
    <row r="16" spans="1:52" s="12" customFormat="1" ht="6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51" s="26" customFormat="1" ht="21" customHeight="1">
      <c r="A17" s="27" t="s">
        <v>14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39"/>
      <c r="AV17" s="39"/>
      <c r="AW17" s="39"/>
      <c r="AX17" s="39"/>
      <c r="AY17" s="39"/>
    </row>
    <row r="18" spans="1:51" s="29" customFormat="1" ht="14.25" customHeight="1">
      <c r="A18" s="29" t="s">
        <v>15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</row>
    <row r="19" spans="1:51" s="38" customFormat="1" ht="15" customHeight="1">
      <c r="A19" s="45" t="s">
        <v>16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0"/>
      <c r="AV19" s="40"/>
      <c r="AW19" s="40"/>
      <c r="AX19" s="40"/>
      <c r="AY19" s="40"/>
    </row>
    <row r="20" spans="1:51" s="29" customFormat="1" ht="15" customHeight="1">
      <c r="A20" s="44" t="s">
        <v>12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1"/>
      <c r="AV20" s="41"/>
      <c r="AW20" s="41"/>
      <c r="AX20" s="41"/>
      <c r="AY20" s="41"/>
    </row>
    <row r="21" spans="1:51" s="26" customFormat="1" ht="8.2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42" spans="1:24" hidden="1"/>
    <row r="43" spans="1:24" hidden="1"/>
    <row r="44" spans="1:24" hidden="1"/>
    <row r="45" spans="1:24" hidden="1"/>
    <row r="47" spans="1:24" s="3" customFormat="1" ht="15" customHeight="1">
      <c r="A47" s="7" t="s">
        <v>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4"/>
      <c r="N47" s="4"/>
      <c r="O47" s="4"/>
      <c r="P47" s="4"/>
      <c r="Q47" s="4"/>
      <c r="R47" s="4"/>
      <c r="S47" s="4"/>
      <c r="T47" s="4"/>
      <c r="U47" s="4"/>
      <c r="V47" s="4"/>
      <c r="W47"/>
      <c r="X47"/>
    </row>
    <row r="48" spans="1:24" ht="15" customHeight="1">
      <c r="A48" s="7" t="s">
        <v>17</v>
      </c>
      <c r="W48" s="8"/>
    </row>
  </sheetData>
  <phoneticPr fontId="0" type="noConversion"/>
  <pageMargins left="0.5" right="0.5" top="0.5" bottom="0.5" header="0.3" footer="0.3"/>
  <pageSetup orientation="portrait" r:id="rId1"/>
  <headerFooter alignWithMargins="0">
    <oddFooter xml:space="preserve">&amp;R
</oddFooter>
  </headerFooter>
  <ignoredErrors>
    <ignoredError sqref="AY15 AR15:AU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8"/>
  <sheetViews>
    <sheetView workbookViewId="0">
      <selection activeCell="K7" sqref="K7"/>
    </sheetView>
  </sheetViews>
  <sheetFormatPr defaultRowHeight="12.75"/>
  <cols>
    <col min="1" max="1" width="13" customWidth="1"/>
  </cols>
  <sheetData>
    <row r="3" spans="1:11">
      <c r="B3">
        <v>2016</v>
      </c>
      <c r="C3">
        <v>2017</v>
      </c>
      <c r="D3">
        <v>2018</v>
      </c>
      <c r="E3">
        <v>2019</v>
      </c>
      <c r="F3">
        <v>2020</v>
      </c>
      <c r="G3">
        <v>2021</v>
      </c>
      <c r="H3">
        <v>2022</v>
      </c>
      <c r="I3">
        <v>2023</v>
      </c>
      <c r="J3">
        <v>2024</v>
      </c>
      <c r="K3">
        <v>2025</v>
      </c>
    </row>
    <row r="4" spans="1:11">
      <c r="A4" t="s">
        <v>9</v>
      </c>
      <c r="B4">
        <v>29626</v>
      </c>
      <c r="C4" s="19">
        <v>29422</v>
      </c>
      <c r="D4" s="19">
        <v>28706</v>
      </c>
      <c r="E4">
        <v>27444</v>
      </c>
      <c r="F4">
        <v>26094</v>
      </c>
      <c r="G4" s="42">
        <v>24885.050000000072</v>
      </c>
      <c r="H4">
        <v>24441</v>
      </c>
      <c r="I4">
        <v>24699</v>
      </c>
      <c r="J4">
        <v>25028</v>
      </c>
      <c r="K4">
        <v>25941</v>
      </c>
    </row>
    <row r="5" spans="1:11">
      <c r="A5" t="s">
        <v>10</v>
      </c>
      <c r="B5">
        <v>4474</v>
      </c>
      <c r="C5">
        <v>4428</v>
      </c>
      <c r="D5" s="19">
        <v>4179</v>
      </c>
      <c r="E5">
        <v>3896</v>
      </c>
      <c r="F5">
        <v>3777</v>
      </c>
      <c r="G5" s="42">
        <v>3793.4700000000103</v>
      </c>
      <c r="H5">
        <v>3648</v>
      </c>
      <c r="I5">
        <v>3851</v>
      </c>
      <c r="J5">
        <v>3807</v>
      </c>
      <c r="K5">
        <v>3777</v>
      </c>
    </row>
    <row r="6" spans="1:11">
      <c r="A6" t="s">
        <v>11</v>
      </c>
      <c r="B6">
        <v>730</v>
      </c>
      <c r="C6">
        <v>723</v>
      </c>
      <c r="D6" s="18">
        <v>749</v>
      </c>
      <c r="E6" s="18">
        <v>737</v>
      </c>
      <c r="F6" s="18">
        <v>771</v>
      </c>
      <c r="G6" s="42">
        <v>779.55000000000155</v>
      </c>
      <c r="H6" s="18">
        <v>770</v>
      </c>
      <c r="I6" s="18">
        <v>779</v>
      </c>
      <c r="J6" s="18">
        <v>764</v>
      </c>
      <c r="K6" s="18">
        <v>783</v>
      </c>
    </row>
    <row r="8" spans="1:11">
      <c r="F8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workbookViewId="0">
      <selection activeCell="E34" sqref="E34"/>
    </sheetView>
  </sheetViews>
  <sheetFormatPr defaultRowHeight="12.75"/>
  <sheetData>
    <row r="1" spans="1:7">
      <c r="A1" s="16" t="s">
        <v>9</v>
      </c>
      <c r="B1" s="18"/>
      <c r="C1" s="19">
        <v>22810</v>
      </c>
      <c r="D1" s="19">
        <v>24045</v>
      </c>
      <c r="E1" s="19">
        <v>25295</v>
      </c>
      <c r="F1" s="19">
        <v>27313</v>
      </c>
      <c r="G1" s="19">
        <v>27930</v>
      </c>
    </row>
    <row r="2" spans="1:7">
      <c r="A2" s="25" t="s">
        <v>11</v>
      </c>
      <c r="B2" s="25"/>
      <c r="C2" s="23">
        <v>587</v>
      </c>
      <c r="D2" s="23">
        <v>587</v>
      </c>
      <c r="E2" s="23">
        <v>588</v>
      </c>
      <c r="F2" s="23">
        <v>586</v>
      </c>
      <c r="G2" s="23">
        <v>592</v>
      </c>
    </row>
    <row r="3" spans="1:7">
      <c r="A3" s="21" t="s">
        <v>10</v>
      </c>
      <c r="B3" s="21"/>
      <c r="C3" s="22">
        <v>4424</v>
      </c>
      <c r="D3" s="22">
        <f>4116+276</f>
        <v>4392</v>
      </c>
      <c r="E3" s="22">
        <v>4108</v>
      </c>
      <c r="F3" s="22">
        <v>4206</v>
      </c>
      <c r="G3" s="22">
        <v>4429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FTE by Level</vt:lpstr>
      <vt:lpstr>Data for Chart</vt:lpstr>
      <vt:lpstr>Sheet1</vt:lpstr>
      <vt:lpstr>'FTE by Level'!Print_Area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Bergmann, Robert C [I RES]</dc:creator>
  <cp:lastModifiedBy>Andringa, Chris [I RES]</cp:lastModifiedBy>
  <cp:lastPrinted>2019-10-01T15:12:32Z</cp:lastPrinted>
  <dcterms:created xsi:type="dcterms:W3CDTF">1999-11-08T21:51:51Z</dcterms:created>
  <dcterms:modified xsi:type="dcterms:W3CDTF">2025-09-26T19:07:52Z</dcterms:modified>
</cp:coreProperties>
</file>