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B57C66DA-821F-4200-99FF-A655A1E24EFE}" xr6:coauthVersionLast="47" xr6:coauthVersionMax="47" xr10:uidLastSave="{00000000-0000-0000-0000-000000000000}"/>
  <bookViews>
    <workbookView xWindow="30060" yWindow="945" windowWidth="16050" windowHeight="14655" firstSheet="1" activeTab="1" xr2:uid="{00000000-000D-0000-FFFF-FFFF00000000}"/>
  </bookViews>
  <sheets>
    <sheet name="Fall Enroll-1868" sheetId="1" state="hidden" r:id="rId1"/>
    <sheet name="Enrollment Over Time" sheetId="3" r:id="rId2"/>
  </sheets>
  <definedNames>
    <definedName name="_1868_1895">'Fall Enroll-1868'!$A$6:$A$34</definedName>
    <definedName name="_xlnm.Print_Area" localSheetId="1">'Enrollment Over Time'!$A$1:$I$63</definedName>
    <definedName name="_xlnm.Print_Area" localSheetId="0">'Fall Enroll-1868'!$A$1:$S$36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3" l="1"/>
  <c r="I56" i="3"/>
  <c r="I55" i="3"/>
  <c r="F57" i="3" l="1"/>
  <c r="I54" i="3"/>
  <c r="F55" i="3"/>
  <c r="F56" i="3"/>
  <c r="I53" i="3" l="1"/>
  <c r="I52" i="3" l="1"/>
  <c r="I51" i="3" l="1"/>
  <c r="I50" i="3" l="1"/>
  <c r="F54" i="3" l="1"/>
  <c r="F53" i="3"/>
  <c r="F51" i="3"/>
  <c r="C57" i="3"/>
  <c r="C56" i="3"/>
  <c r="C55" i="3"/>
  <c r="C7" i="3" l="1"/>
  <c r="I49" i="3" l="1"/>
  <c r="I48" i="3" l="1"/>
  <c r="I47" i="3" l="1"/>
  <c r="I46" i="3" l="1"/>
  <c r="C8" i="3" l="1"/>
  <c r="C9" i="3"/>
  <c r="C10" i="3"/>
  <c r="C11" i="3"/>
  <c r="C12" i="3"/>
  <c r="C13" i="3"/>
  <c r="C14" i="3"/>
  <c r="C15" i="3"/>
  <c r="C16" i="3"/>
  <c r="C17" i="3"/>
  <c r="C18" i="3"/>
  <c r="C19" i="3"/>
  <c r="C58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F58" i="3"/>
  <c r="F52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V6" i="1" l="1"/>
  <c r="S32" i="1" l="1"/>
  <c r="S31" i="1"/>
  <c r="S30" i="1"/>
  <c r="S28" i="1"/>
  <c r="S29" i="1"/>
  <c r="S27" i="1"/>
  <c r="S26" i="1"/>
  <c r="S25" i="1"/>
  <c r="C33" i="1"/>
  <c r="O27" i="1"/>
  <c r="K29" i="1"/>
  <c r="G31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O34" i="1"/>
  <c r="O33" i="1"/>
  <c r="O32" i="1"/>
  <c r="O31" i="1"/>
  <c r="O30" i="1"/>
  <c r="O29" i="1"/>
  <c r="O28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K34" i="1"/>
  <c r="K33" i="1"/>
  <c r="K32" i="1"/>
  <c r="K31" i="1"/>
  <c r="K3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<sst xmlns="http://schemas.openxmlformats.org/spreadsheetml/2006/main" count="13" uniqueCount="11">
  <si>
    <t>Total Fall Term Students</t>
  </si>
  <si>
    <t>Office of Institutional Research (Source: Office of the Registrar)</t>
  </si>
  <si>
    <t>YEAR, NUMBER OF STUDENTS, AND PERCENT CHANGE</t>
  </si>
  <si>
    <t>Enrollment: 1868 – 2013</t>
  </si>
  <si>
    <t>---</t>
  </si>
  <si>
    <t xml:space="preserve"> </t>
  </si>
  <si>
    <r>
      <rPr>
        <vertAlign val="superscript"/>
        <sz val="9"/>
        <rFont val="Univers LT Std 55"/>
        <family val="2"/>
      </rPr>
      <t>1</t>
    </r>
    <r>
      <rPr>
        <sz val="8"/>
        <rFont val="Univers LT Std 55"/>
        <family val="2"/>
      </rPr>
      <t xml:space="preserve"> Beginning Fall 2018, Post Docs are excluded from total enrollment counts.</t>
    </r>
  </si>
  <si>
    <r>
      <rPr>
        <vertAlign val="superscript"/>
        <sz val="9"/>
        <rFont val="Univers LT Std 55"/>
        <family val="2"/>
      </rPr>
      <t>2</t>
    </r>
    <r>
      <rPr>
        <sz val="8"/>
        <rFont val="Univers LT Std 55"/>
        <family val="2"/>
      </rPr>
      <t xml:space="preserve"> Beginning Fall 2018, Intensive English Orientation Program (IEOP) students are excluded from total enrollment counts.</t>
    </r>
  </si>
  <si>
    <t>Office of Institutional Research (Source: Workday)</t>
  </si>
  <si>
    <t>Last Updated: 9/19/2025</t>
  </si>
  <si>
    <r>
      <t>Enrollment: 1868 – 2025</t>
    </r>
    <r>
      <rPr>
        <b/>
        <vertAlign val="superscript"/>
        <sz val="12"/>
        <rFont val="Univers 55"/>
      </rPr>
      <t>1,</t>
    </r>
    <r>
      <rPr>
        <b/>
        <vertAlign val="superscript"/>
        <sz val="8"/>
        <rFont val="Univers 55"/>
      </rPr>
      <t xml:space="preserve"> </t>
    </r>
    <r>
      <rPr>
        <b/>
        <vertAlign val="superscript"/>
        <sz val="12"/>
        <rFont val="Univers 55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</si>
</sst>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??,??0"/>
    <numFmt numFmtId="166" formatCode="??0.0%"/>
    <numFmt numFmtId="167" formatCode="?0.0%"/>
    <numFmt numFmtId="168" formatCode="????"/>
    <numFmt numFmtId="169" formatCode="##,##0"/>
  </numFmts>
  <fonts count="17">
    <font>
      <sz val="10"/>
      <name val="Univers 55"/>
    </font>
    <font>
      <sz val="7"/>
      <name val="Univers 55"/>
      <family val="2"/>
    </font>
    <font>
      <sz val="10"/>
      <name val="Berkeley Italic"/>
    </font>
    <font>
      <b/>
      <sz val="7"/>
      <name val="Univers 55"/>
      <family val="2"/>
    </font>
    <font>
      <b/>
      <sz val="14"/>
      <name val="Univers 55"/>
      <family val="2"/>
    </font>
    <font>
      <i/>
      <sz val="10"/>
      <name val="Berkeley"/>
      <family val="1"/>
    </font>
    <font>
      <sz val="7"/>
      <name val="Univers 55"/>
      <family val="2"/>
    </font>
    <font>
      <b/>
      <sz val="7"/>
      <name val="Univers 55"/>
      <family val="2"/>
    </font>
    <font>
      <sz val="14"/>
      <name val="Univers 55"/>
    </font>
    <font>
      <b/>
      <sz val="14"/>
      <name val="Univers 55"/>
    </font>
    <font>
      <sz val="9"/>
      <name val="Berkeley"/>
    </font>
    <font>
      <sz val="8"/>
      <name val="Univers 55"/>
    </font>
    <font>
      <b/>
      <sz val="8"/>
      <name val="Univers 55"/>
    </font>
    <font>
      <sz val="8"/>
      <name val="Univers LT Std 55"/>
      <family val="2"/>
    </font>
    <font>
      <vertAlign val="superscript"/>
      <sz val="9"/>
      <name val="Univers LT Std 55"/>
      <family val="2"/>
    </font>
    <font>
      <b/>
      <vertAlign val="superscript"/>
      <sz val="12"/>
      <name val="Univers 55"/>
    </font>
    <font>
      <b/>
      <vertAlign val="superscript"/>
      <sz val="8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1" xfId="0" applyFont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69" fontId="0" fillId="0" borderId="0" xfId="0" applyNumberFormat="1" applyAlignment="1">
      <alignment horizontal="right"/>
    </xf>
    <xf numFmtId="169" fontId="2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68" fontId="11" fillId="2" borderId="0" xfId="0" applyNumberFormat="1" applyFont="1" applyFill="1" applyAlignment="1">
      <alignment horizontal="center" vertical="center"/>
    </xf>
    <xf numFmtId="169" fontId="11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66" fontId="5" fillId="0" borderId="0" xfId="0" applyNumberFormat="1" applyFont="1"/>
    <xf numFmtId="168" fontId="11" fillId="2" borderId="1" xfId="0" applyNumberFormat="1" applyFont="1" applyFill="1" applyBorder="1" applyAlignment="1">
      <alignment horizontal="center" vertical="center"/>
    </xf>
    <xf numFmtId="169" fontId="11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8" fontId="11" fillId="2" borderId="2" xfId="0" applyNumberFormat="1" applyFont="1" applyFill="1" applyBorder="1" applyAlignment="1">
      <alignment horizontal="center" vertical="center"/>
    </xf>
    <xf numFmtId="169" fontId="11" fillId="2" borderId="2" xfId="0" applyNumberFormat="1" applyFont="1" applyFill="1" applyBorder="1" applyAlignment="1">
      <alignment horizontal="center" vertical="center"/>
    </xf>
    <xf numFmtId="164" fontId="11" fillId="2" borderId="2" xfId="0" quotePrefix="1" applyNumberFormat="1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6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3" borderId="0" xfId="0" applyFont="1" applyFill="1" applyAlignment="1">
      <alignment vertical="top"/>
    </xf>
    <xf numFmtId="168" fontId="11" fillId="0" borderId="1" xfId="0" applyNumberFormat="1" applyFont="1" applyBorder="1" applyAlignment="1">
      <alignment horizontal="center" vertical="center"/>
    </xf>
    <xf numFmtId="169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22</xdr:col>
      <xdr:colOff>148590</xdr:colOff>
      <xdr:row>0</xdr:row>
      <xdr:rowOff>180975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 noChangeAspect="1"/>
        </xdr:cNvGrpSpPr>
      </xdr:nvGrpSpPr>
      <xdr:grpSpPr bwMode="auto">
        <a:xfrm>
          <a:off x="0" y="57150"/>
          <a:ext cx="7530465" cy="123825"/>
          <a:chOff x="1" y="16"/>
          <a:chExt cx="796" cy="13"/>
        </a:xfrm>
      </xdr:grpSpPr>
      <xdr:pic>
        <xdr:nvPicPr>
          <xdr:cNvPr id="1026" name="Pictur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" y="16"/>
            <a:ext cx="112" cy="9"/>
          </a:xfrm>
          <a:prstGeom prst="rect">
            <a:avLst/>
          </a:prstGeom>
          <a:noFill/>
        </xdr:spPr>
      </xdr:pic>
      <xdr:sp macro="" textlink="">
        <xdr:nvSpPr>
          <xdr:cNvPr id="1027" name="Lin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1" y="29"/>
            <a:ext cx="796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7327</xdr:colOff>
      <xdr:row>0</xdr:row>
      <xdr:rowOff>69850</xdr:rowOff>
    </xdr:from>
    <xdr:to>
      <xdr:col>8</xdr:col>
      <xdr:colOff>776361</xdr:colOff>
      <xdr:row>0</xdr:row>
      <xdr:rowOff>189432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7327" y="69850"/>
          <a:ext cx="6417359" cy="119582"/>
          <a:chOff x="7327" y="69850"/>
          <a:chExt cx="7220634" cy="119582"/>
        </a:xfrm>
      </xdr:grpSpPr>
      <xdr:sp macro="" textlink="">
        <xdr:nvSpPr>
          <xdr:cNvPr id="10" name="Line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7327" y="189432"/>
            <a:ext cx="7220634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100" y="69850"/>
            <a:ext cx="1086197" cy="8255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5"/>
  <sheetViews>
    <sheetView showGridLines="0" workbookViewId="0">
      <selection activeCell="V25" sqref="V25"/>
    </sheetView>
  </sheetViews>
  <sheetFormatPr defaultColWidth="11.28515625" defaultRowHeight="12.75"/>
  <cols>
    <col min="1" max="1" width="3.7109375" style="3" customWidth="1"/>
    <col min="2" max="2" width="5.7109375" style="28" customWidth="1"/>
    <col min="3" max="3" width="5.7109375" style="18" customWidth="1"/>
    <col min="4" max="4" width="5.28515625" style="18" customWidth="1"/>
    <col min="5" max="5" width="3.7109375" style="2" customWidth="1"/>
    <col min="6" max="6" width="5.7109375" style="28" customWidth="1"/>
    <col min="7" max="7" width="5.7109375" customWidth="1"/>
    <col min="8" max="8" width="5.28515625" customWidth="1"/>
    <col min="9" max="9" width="3.7109375" customWidth="1"/>
    <col min="10" max="10" width="5.7109375" style="28" customWidth="1"/>
    <col min="11" max="11" width="5.7109375" customWidth="1"/>
    <col min="12" max="12" width="5.28515625" customWidth="1"/>
    <col min="13" max="13" width="3.7109375" customWidth="1"/>
    <col min="14" max="14" width="5.7109375" style="28" customWidth="1"/>
    <col min="15" max="15" width="5.7109375" customWidth="1"/>
    <col min="16" max="16" width="5.28515625" customWidth="1"/>
    <col min="17" max="17" width="3.7109375" style="18" customWidth="1"/>
    <col min="18" max="18" width="5.7109375" style="28" customWidth="1"/>
    <col min="19" max="19" width="5.7109375" customWidth="1"/>
    <col min="20" max="20" width="4.28515625" customWidth="1"/>
    <col min="21" max="21" width="5.28515625" customWidth="1"/>
    <col min="22" max="22" width="4.28515625" customWidth="1"/>
  </cols>
  <sheetData>
    <row r="1" spans="1:22" ht="15" customHeight="1"/>
    <row r="2" spans="1:22" ht="16.899999999999999" customHeight="1">
      <c r="A2" s="13" t="s">
        <v>3</v>
      </c>
    </row>
    <row r="3" spans="1:22" s="5" customFormat="1" ht="12" customHeight="1">
      <c r="A3" s="14" t="s">
        <v>0</v>
      </c>
      <c r="B3" s="29"/>
      <c r="C3" s="19"/>
      <c r="D3" s="19"/>
      <c r="E3" s="4"/>
      <c r="F3" s="29"/>
      <c r="J3" s="29"/>
      <c r="N3" s="29"/>
      <c r="Q3" s="19"/>
      <c r="R3" s="29"/>
    </row>
    <row r="4" spans="1:22" s="1" customFormat="1" ht="9" customHeight="1">
      <c r="A4" s="10"/>
      <c r="B4" s="30"/>
      <c r="C4" s="12"/>
      <c r="D4" s="12"/>
      <c r="E4" s="11"/>
      <c r="F4" s="30"/>
      <c r="J4" s="30"/>
      <c r="N4" s="30"/>
      <c r="Q4" s="12"/>
      <c r="R4" s="30"/>
    </row>
    <row r="5" spans="1:22" s="15" customFormat="1" ht="9" customHeight="1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22" s="1" customFormat="1" ht="12" customHeight="1">
      <c r="A6" s="21">
        <v>1868</v>
      </c>
      <c r="B6" s="30">
        <v>68</v>
      </c>
      <c r="C6" s="26"/>
      <c r="D6" s="22"/>
      <c r="E6" s="21">
        <v>1897</v>
      </c>
      <c r="F6" s="30">
        <v>524</v>
      </c>
      <c r="G6" s="26">
        <f>(F6/B34)-1</f>
        <v>2.9469548133595369E-2</v>
      </c>
      <c r="H6" s="25"/>
      <c r="I6" s="21">
        <v>1926</v>
      </c>
      <c r="J6" s="30">
        <v>3936</v>
      </c>
      <c r="K6" s="26">
        <f>(J6/F34)-1</f>
        <v>4.1269841269841345E-2</v>
      </c>
      <c r="L6" s="25"/>
      <c r="M6" s="21">
        <v>1955</v>
      </c>
      <c r="N6" s="30">
        <v>9176</v>
      </c>
      <c r="O6" s="26">
        <f>(N6/J34)-1</f>
        <v>0.10447761194029859</v>
      </c>
      <c r="P6" s="25"/>
      <c r="Q6" s="21">
        <v>1984</v>
      </c>
      <c r="R6" s="22">
        <v>26321</v>
      </c>
      <c r="S6" s="26">
        <f>(R6/N34)-1</f>
        <v>1.1568024596464221E-2</v>
      </c>
      <c r="T6" s="32">
        <v>2013</v>
      </c>
      <c r="U6" s="34">
        <v>33241</v>
      </c>
      <c r="V6" s="35">
        <f>(U6/R34)-1</f>
        <v>7.0908505154639201E-2</v>
      </c>
    </row>
    <row r="7" spans="1:22" s="1" customFormat="1" ht="9" customHeight="1">
      <c r="A7" s="21">
        <v>1869</v>
      </c>
      <c r="B7" s="30">
        <v>192</v>
      </c>
      <c r="C7" s="26">
        <f>(B7/B6)-1</f>
        <v>1.8235294117647061</v>
      </c>
      <c r="D7" s="23"/>
      <c r="E7" s="21">
        <v>1898</v>
      </c>
      <c r="F7" s="30">
        <v>845</v>
      </c>
      <c r="G7" s="26">
        <f t="shared" ref="G7:G34" si="0">(F7/F6)-1</f>
        <v>0.61259541984732824</v>
      </c>
      <c r="H7" s="25"/>
      <c r="I7" s="21">
        <v>1927</v>
      </c>
      <c r="J7" s="30">
        <v>4047</v>
      </c>
      <c r="K7" s="26">
        <f t="shared" ref="K7:K34" si="1">(J7/J6)-1</f>
        <v>2.820121951219523E-2</v>
      </c>
      <c r="L7" s="25"/>
      <c r="M7" s="21">
        <v>1956</v>
      </c>
      <c r="N7" s="30">
        <v>9673</v>
      </c>
      <c r="O7" s="26">
        <f t="shared" ref="O7:O34" si="2">(N7/N6)-1</f>
        <v>5.4163034001743604E-2</v>
      </c>
      <c r="P7" s="25"/>
      <c r="Q7" s="21">
        <v>1985</v>
      </c>
      <c r="R7" s="22">
        <v>26529</v>
      </c>
      <c r="S7" s="26">
        <f t="shared" ref="S7:S32" si="3">(R7/R6)-1</f>
        <v>7.9024353178069884E-3</v>
      </c>
      <c r="T7" s="32"/>
      <c r="U7" s="36"/>
      <c r="V7" s="36"/>
    </row>
    <row r="8" spans="1:22" s="7" customFormat="1" ht="9" customHeight="1">
      <c r="A8" s="21">
        <v>1870</v>
      </c>
      <c r="B8" s="30">
        <v>216</v>
      </c>
      <c r="C8" s="26">
        <f>(B8/B7)-1</f>
        <v>0.125</v>
      </c>
      <c r="D8" s="24"/>
      <c r="E8" s="21">
        <v>1899</v>
      </c>
      <c r="F8" s="30">
        <v>874</v>
      </c>
      <c r="G8" s="26">
        <f t="shared" si="0"/>
        <v>3.4319526627218933E-2</v>
      </c>
      <c r="H8" s="25"/>
      <c r="I8" s="21">
        <v>1928</v>
      </c>
      <c r="J8" s="30">
        <v>3982</v>
      </c>
      <c r="K8" s="26">
        <f t="shared" si="1"/>
        <v>-1.6061279960464581E-2</v>
      </c>
      <c r="L8" s="25"/>
      <c r="M8" s="21">
        <v>1957</v>
      </c>
      <c r="N8" s="30">
        <v>9826</v>
      </c>
      <c r="O8" s="26">
        <f t="shared" si="2"/>
        <v>1.5817223198594021E-2</v>
      </c>
      <c r="P8" s="25"/>
      <c r="Q8" s="21">
        <v>1986</v>
      </c>
      <c r="R8" s="22">
        <v>26431</v>
      </c>
      <c r="S8" s="26">
        <f t="shared" si="3"/>
        <v>-3.6940706396773049E-3</v>
      </c>
      <c r="T8" s="32"/>
      <c r="U8" s="36"/>
      <c r="V8" s="36"/>
    </row>
    <row r="9" spans="1:22" s="1" customFormat="1" ht="9" customHeight="1">
      <c r="A9" s="21">
        <v>1871</v>
      </c>
      <c r="B9" s="30">
        <v>188</v>
      </c>
      <c r="C9" s="26">
        <f t="shared" ref="C9:C33" si="4">(B9/B8)-1</f>
        <v>-0.12962962962962965</v>
      </c>
      <c r="D9" s="24"/>
      <c r="E9" s="21">
        <v>1900</v>
      </c>
      <c r="F9" s="30">
        <v>1062</v>
      </c>
      <c r="G9" s="26">
        <f t="shared" si="0"/>
        <v>0.21510297482837526</v>
      </c>
      <c r="H9" s="25"/>
      <c r="I9" s="21">
        <v>1929</v>
      </c>
      <c r="J9" s="30">
        <v>4171</v>
      </c>
      <c r="K9" s="26">
        <f t="shared" si="1"/>
        <v>4.7463586137619362E-2</v>
      </c>
      <c r="L9" s="25"/>
      <c r="M9" s="21">
        <v>1958</v>
      </c>
      <c r="N9" s="30">
        <v>9503</v>
      </c>
      <c r="O9" s="26">
        <f t="shared" si="2"/>
        <v>-3.2871972318339049E-2</v>
      </c>
      <c r="P9" s="25"/>
      <c r="Q9" s="21">
        <v>1987</v>
      </c>
      <c r="R9" s="22">
        <v>25707</v>
      </c>
      <c r="S9" s="26">
        <f t="shared" si="3"/>
        <v>-2.7392077484771682E-2</v>
      </c>
      <c r="T9" s="32"/>
      <c r="U9" s="36"/>
      <c r="V9" s="36"/>
    </row>
    <row r="10" spans="1:22" s="7" customFormat="1" ht="9" customHeight="1">
      <c r="A10" s="21">
        <v>1872</v>
      </c>
      <c r="B10" s="30">
        <v>263</v>
      </c>
      <c r="C10" s="26">
        <f t="shared" si="4"/>
        <v>0.39893617021276606</v>
      </c>
      <c r="D10" s="24"/>
      <c r="E10" s="21">
        <v>1901</v>
      </c>
      <c r="F10" s="30">
        <v>1153</v>
      </c>
      <c r="G10" s="26">
        <f t="shared" si="0"/>
        <v>8.5687382297551684E-2</v>
      </c>
      <c r="H10" s="25"/>
      <c r="I10" s="21">
        <v>1930</v>
      </c>
      <c r="J10" s="30">
        <v>4318</v>
      </c>
      <c r="K10" s="26">
        <f t="shared" si="1"/>
        <v>3.5243346919203944E-2</v>
      </c>
      <c r="L10" s="25"/>
      <c r="M10" s="21">
        <v>1959</v>
      </c>
      <c r="N10" s="30">
        <v>9252</v>
      </c>
      <c r="O10" s="26">
        <f t="shared" si="2"/>
        <v>-2.6412711775228859E-2</v>
      </c>
      <c r="P10" s="25"/>
      <c r="Q10" s="21">
        <v>1988</v>
      </c>
      <c r="R10" s="22">
        <v>25448</v>
      </c>
      <c r="S10" s="26">
        <f t="shared" si="3"/>
        <v>-1.0075076827323337E-2</v>
      </c>
      <c r="T10" s="32"/>
      <c r="U10" s="36"/>
      <c r="V10" s="36"/>
    </row>
    <row r="11" spans="1:22" s="1" customFormat="1" ht="9" customHeight="1">
      <c r="A11" s="21">
        <v>1873</v>
      </c>
      <c r="B11" s="30">
        <v>263</v>
      </c>
      <c r="C11" s="26">
        <f t="shared" si="4"/>
        <v>0</v>
      </c>
      <c r="D11" s="24"/>
      <c r="E11" s="21">
        <v>1902</v>
      </c>
      <c r="F11" s="30">
        <v>1254</v>
      </c>
      <c r="G11" s="26">
        <f t="shared" si="0"/>
        <v>8.759757155247172E-2</v>
      </c>
      <c r="H11" s="25"/>
      <c r="I11" s="21">
        <v>1931</v>
      </c>
      <c r="J11" s="30">
        <v>3966</v>
      </c>
      <c r="K11" s="26">
        <f t="shared" si="1"/>
        <v>-8.1519221861973135E-2</v>
      </c>
      <c r="L11" s="25"/>
      <c r="M11" s="21">
        <v>1960</v>
      </c>
      <c r="N11" s="30">
        <v>9726</v>
      </c>
      <c r="O11" s="26">
        <f t="shared" si="2"/>
        <v>5.1232166018158276E-2</v>
      </c>
      <c r="P11" s="25"/>
      <c r="Q11" s="21">
        <v>1989</v>
      </c>
      <c r="R11" s="22">
        <v>25489</v>
      </c>
      <c r="S11" s="26">
        <f t="shared" si="3"/>
        <v>1.611128575919496E-3</v>
      </c>
      <c r="T11" s="32"/>
      <c r="U11" s="36"/>
      <c r="V11" s="36"/>
    </row>
    <row r="12" spans="1:22" s="7" customFormat="1" ht="9" customHeight="1">
      <c r="A12" s="21">
        <v>1874</v>
      </c>
      <c r="B12" s="30">
        <v>295</v>
      </c>
      <c r="C12" s="26">
        <f t="shared" si="4"/>
        <v>0.1216730038022813</v>
      </c>
      <c r="D12" s="24"/>
      <c r="E12" s="21">
        <v>1903</v>
      </c>
      <c r="F12" s="30">
        <v>1334</v>
      </c>
      <c r="G12" s="26">
        <f t="shared" si="0"/>
        <v>6.3795853269537517E-2</v>
      </c>
      <c r="H12" s="25"/>
      <c r="I12" s="21">
        <v>1932</v>
      </c>
      <c r="J12" s="30">
        <v>3410</v>
      </c>
      <c r="K12" s="26">
        <f t="shared" si="1"/>
        <v>-0.1401916288451841</v>
      </c>
      <c r="L12" s="25"/>
      <c r="M12" s="21">
        <v>1961</v>
      </c>
      <c r="N12" s="30">
        <v>10413</v>
      </c>
      <c r="O12" s="26">
        <f t="shared" si="2"/>
        <v>7.0635410240592167E-2</v>
      </c>
      <c r="P12" s="25"/>
      <c r="Q12" s="21">
        <v>1990</v>
      </c>
      <c r="R12" s="22">
        <v>25339</v>
      </c>
      <c r="S12" s="26">
        <f t="shared" si="3"/>
        <v>-5.8848915218329134E-3</v>
      </c>
      <c r="T12" s="32"/>
      <c r="U12" s="36"/>
      <c r="V12" s="36"/>
    </row>
    <row r="13" spans="1:22" s="1" customFormat="1" ht="9" customHeight="1">
      <c r="A13" s="21">
        <v>1875</v>
      </c>
      <c r="B13" s="30">
        <v>277</v>
      </c>
      <c r="C13" s="26">
        <f t="shared" si="4"/>
        <v>-6.101694915254241E-2</v>
      </c>
      <c r="D13" s="24"/>
      <c r="E13" s="21">
        <v>1904</v>
      </c>
      <c r="F13" s="30">
        <v>1326</v>
      </c>
      <c r="G13" s="26">
        <f t="shared" si="0"/>
        <v>-5.9970014992504206E-3</v>
      </c>
      <c r="H13" s="25"/>
      <c r="I13" s="21">
        <v>1933</v>
      </c>
      <c r="J13" s="30">
        <v>3292</v>
      </c>
      <c r="K13" s="26">
        <f t="shared" si="1"/>
        <v>-3.4604105571847454E-2</v>
      </c>
      <c r="L13" s="25"/>
      <c r="M13" s="21">
        <v>1962</v>
      </c>
      <c r="N13" s="30">
        <v>10887</v>
      </c>
      <c r="O13" s="26">
        <f t="shared" si="2"/>
        <v>4.5520023048112979E-2</v>
      </c>
      <c r="P13" s="25"/>
      <c r="Q13" s="21">
        <v>1991</v>
      </c>
      <c r="R13" s="22">
        <v>25250</v>
      </c>
      <c r="S13" s="26">
        <f t="shared" si="3"/>
        <v>-3.5123722325269835E-3</v>
      </c>
      <c r="T13" s="32"/>
      <c r="U13" s="36"/>
      <c r="V13" s="36"/>
    </row>
    <row r="14" spans="1:22" s="7" customFormat="1" ht="9" customHeight="1">
      <c r="A14" s="21">
        <v>1876</v>
      </c>
      <c r="B14" s="30">
        <v>241</v>
      </c>
      <c r="C14" s="26">
        <f t="shared" si="4"/>
        <v>-0.12996389891696747</v>
      </c>
      <c r="D14" s="24"/>
      <c r="E14" s="21">
        <v>1905</v>
      </c>
      <c r="F14" s="30">
        <v>1369</v>
      </c>
      <c r="G14" s="26">
        <f t="shared" si="0"/>
        <v>3.2428355957767829E-2</v>
      </c>
      <c r="H14" s="25"/>
      <c r="I14" s="21">
        <v>1934</v>
      </c>
      <c r="J14" s="30">
        <v>3716</v>
      </c>
      <c r="K14" s="26">
        <f t="shared" si="1"/>
        <v>0.12879708383961108</v>
      </c>
      <c r="L14" s="25"/>
      <c r="M14" s="21">
        <v>1963</v>
      </c>
      <c r="N14" s="30">
        <v>11517</v>
      </c>
      <c r="O14" s="26">
        <f t="shared" si="2"/>
        <v>5.786718104160915E-2</v>
      </c>
      <c r="P14" s="25"/>
      <c r="Q14" s="21">
        <v>1992</v>
      </c>
      <c r="R14" s="22">
        <v>25263</v>
      </c>
      <c r="S14" s="26">
        <f t="shared" si="3"/>
        <v>5.1485148514851531E-4</v>
      </c>
      <c r="T14" s="32"/>
      <c r="U14" s="36"/>
      <c r="V14" s="36"/>
    </row>
    <row r="15" spans="1:22" s="1" customFormat="1" ht="9" customHeight="1">
      <c r="A15" s="21">
        <v>1877</v>
      </c>
      <c r="B15" s="30">
        <v>260</v>
      </c>
      <c r="C15" s="26">
        <f t="shared" si="4"/>
        <v>7.8838174273858863E-2</v>
      </c>
      <c r="D15" s="24"/>
      <c r="E15" s="21">
        <v>1906</v>
      </c>
      <c r="F15" s="30">
        <v>1595</v>
      </c>
      <c r="G15" s="26">
        <f t="shared" si="0"/>
        <v>0.16508400292184078</v>
      </c>
      <c r="H15" s="25"/>
      <c r="I15" s="21">
        <v>1935</v>
      </c>
      <c r="J15" s="30">
        <v>4412</v>
      </c>
      <c r="K15" s="26">
        <f t="shared" si="1"/>
        <v>0.18729817007534977</v>
      </c>
      <c r="L15" s="25"/>
      <c r="M15" s="21">
        <v>1964</v>
      </c>
      <c r="N15" s="30">
        <v>12451</v>
      </c>
      <c r="O15" s="26">
        <f t="shared" si="2"/>
        <v>8.1097508031605425E-2</v>
      </c>
      <c r="P15" s="25"/>
      <c r="Q15" s="21">
        <v>1993</v>
      </c>
      <c r="R15" s="22">
        <v>25112</v>
      </c>
      <c r="S15" s="26">
        <f t="shared" si="3"/>
        <v>-5.9771206903376228E-3</v>
      </c>
      <c r="T15" s="32"/>
      <c r="U15" s="36"/>
      <c r="V15" s="36"/>
    </row>
    <row r="16" spans="1:22" s="7" customFormat="1" ht="9" customHeight="1">
      <c r="A16" s="21">
        <v>1878</v>
      </c>
      <c r="B16" s="30">
        <v>284</v>
      </c>
      <c r="C16" s="26">
        <f t="shared" si="4"/>
        <v>9.2307692307692202E-2</v>
      </c>
      <c r="D16" s="24"/>
      <c r="E16" s="21">
        <v>1907</v>
      </c>
      <c r="F16" s="30">
        <v>1683</v>
      </c>
      <c r="G16" s="26">
        <f t="shared" si="0"/>
        <v>5.5172413793103559E-2</v>
      </c>
      <c r="H16" s="25"/>
      <c r="I16" s="21">
        <v>1936</v>
      </c>
      <c r="J16" s="30">
        <v>4843</v>
      </c>
      <c r="K16" s="26">
        <f t="shared" si="1"/>
        <v>9.7688123300090579E-2</v>
      </c>
      <c r="L16" s="25"/>
      <c r="M16" s="21">
        <v>1965</v>
      </c>
      <c r="N16" s="30">
        <v>14014</v>
      </c>
      <c r="O16" s="26">
        <f t="shared" si="2"/>
        <v>0.12553208577624297</v>
      </c>
      <c r="P16" s="25"/>
      <c r="Q16" s="21">
        <v>1994</v>
      </c>
      <c r="R16" s="22">
        <v>24728</v>
      </c>
      <c r="S16" s="26">
        <f t="shared" si="3"/>
        <v>-1.5291494106403292E-2</v>
      </c>
      <c r="T16" s="32"/>
      <c r="U16" s="36"/>
      <c r="V16" s="36"/>
    </row>
    <row r="17" spans="1:22" s="1" customFormat="1" ht="9" customHeight="1">
      <c r="A17" s="21">
        <v>1879</v>
      </c>
      <c r="B17" s="30">
        <v>284</v>
      </c>
      <c r="C17" s="26">
        <f t="shared" si="4"/>
        <v>0</v>
      </c>
      <c r="D17" s="24"/>
      <c r="E17" s="21">
        <v>1908</v>
      </c>
      <c r="F17" s="30">
        <v>1766</v>
      </c>
      <c r="G17" s="26">
        <f t="shared" si="0"/>
        <v>4.9316696375519831E-2</v>
      </c>
      <c r="H17" s="25"/>
      <c r="I17" s="21">
        <v>1937</v>
      </c>
      <c r="J17" s="30">
        <v>5423</v>
      </c>
      <c r="K17" s="26">
        <f t="shared" si="1"/>
        <v>0.11976047904191622</v>
      </c>
      <c r="L17" s="25"/>
      <c r="M17" s="21">
        <v>1966</v>
      </c>
      <c r="N17" s="30">
        <v>15183</v>
      </c>
      <c r="O17" s="26">
        <f t="shared" si="2"/>
        <v>8.3416583416583423E-2</v>
      </c>
      <c r="P17" s="25"/>
      <c r="Q17" s="21">
        <v>1995</v>
      </c>
      <c r="R17" s="22">
        <v>24431</v>
      </c>
      <c r="S17" s="26">
        <f t="shared" si="3"/>
        <v>-1.2010676156583577E-2</v>
      </c>
      <c r="T17" s="32"/>
      <c r="U17" s="36"/>
      <c r="V17" s="36"/>
    </row>
    <row r="18" spans="1:22" s="7" customFormat="1" ht="9" customHeight="1">
      <c r="A18" s="21">
        <v>1880</v>
      </c>
      <c r="B18" s="30">
        <v>252</v>
      </c>
      <c r="C18" s="26">
        <f t="shared" si="4"/>
        <v>-0.11267605633802813</v>
      </c>
      <c r="D18" s="24"/>
      <c r="E18" s="21">
        <v>1909</v>
      </c>
      <c r="F18" s="30">
        <v>1590</v>
      </c>
      <c r="G18" s="26">
        <f t="shared" si="0"/>
        <v>-9.9660249150622882E-2</v>
      </c>
      <c r="H18" s="25"/>
      <c r="I18" s="21">
        <v>1938</v>
      </c>
      <c r="J18" s="30">
        <v>6103</v>
      </c>
      <c r="K18" s="26">
        <f t="shared" si="1"/>
        <v>0.12539184952978055</v>
      </c>
      <c r="L18" s="25"/>
      <c r="M18" s="21">
        <v>1967</v>
      </c>
      <c r="N18" s="30">
        <v>16841</v>
      </c>
      <c r="O18" s="26">
        <f t="shared" si="2"/>
        <v>0.10920108015543706</v>
      </c>
      <c r="P18" s="25"/>
      <c r="Q18" s="21">
        <v>1996</v>
      </c>
      <c r="R18" s="22">
        <v>24899</v>
      </c>
      <c r="S18" s="26">
        <f t="shared" si="3"/>
        <v>1.9155990340141704E-2</v>
      </c>
      <c r="T18" s="32"/>
      <c r="U18" s="36"/>
      <c r="V18" s="36"/>
    </row>
    <row r="19" spans="1:22" s="1" customFormat="1" ht="9" customHeight="1">
      <c r="A19" s="21">
        <v>1881</v>
      </c>
      <c r="B19" s="30">
        <v>226</v>
      </c>
      <c r="C19" s="26">
        <f t="shared" si="4"/>
        <v>-0.10317460317460314</v>
      </c>
      <c r="D19" s="24"/>
      <c r="E19" s="21">
        <v>1910</v>
      </c>
      <c r="F19" s="30">
        <v>1562</v>
      </c>
      <c r="G19" s="26">
        <f t="shared" si="0"/>
        <v>-1.7610062893081757E-2</v>
      </c>
      <c r="H19" s="25"/>
      <c r="I19" s="21">
        <v>1939</v>
      </c>
      <c r="J19" s="30">
        <v>6457</v>
      </c>
      <c r="K19" s="26">
        <f t="shared" si="1"/>
        <v>5.8004260199901791E-2</v>
      </c>
      <c r="L19" s="25"/>
      <c r="M19" s="21">
        <v>1968</v>
      </c>
      <c r="N19" s="30">
        <v>18083</v>
      </c>
      <c r="O19" s="26">
        <f t="shared" si="2"/>
        <v>7.3748589751202465E-2</v>
      </c>
      <c r="P19" s="25"/>
      <c r="Q19" s="21">
        <v>1997</v>
      </c>
      <c r="R19" s="22">
        <v>25384</v>
      </c>
      <c r="S19" s="26">
        <f t="shared" si="3"/>
        <v>1.9478693923450807E-2</v>
      </c>
      <c r="T19" s="32"/>
      <c r="U19" s="36"/>
      <c r="V19" s="36"/>
    </row>
    <row r="20" spans="1:22" s="1" customFormat="1" ht="9" customHeight="1">
      <c r="A20" s="21">
        <v>1882</v>
      </c>
      <c r="B20" s="30">
        <v>282</v>
      </c>
      <c r="C20" s="26">
        <f t="shared" si="4"/>
        <v>0.24778761061946897</v>
      </c>
      <c r="D20" s="24"/>
      <c r="E20" s="21">
        <v>1911</v>
      </c>
      <c r="F20" s="30">
        <v>1800</v>
      </c>
      <c r="G20" s="26">
        <f t="shared" si="0"/>
        <v>0.15236875800256078</v>
      </c>
      <c r="H20" s="25"/>
      <c r="I20" s="21">
        <v>1940</v>
      </c>
      <c r="J20" s="30">
        <v>6567</v>
      </c>
      <c r="K20" s="26">
        <f t="shared" si="1"/>
        <v>1.7035775127768327E-2</v>
      </c>
      <c r="L20" s="25"/>
      <c r="M20" s="21">
        <v>1969</v>
      </c>
      <c r="N20" s="30">
        <v>19172</v>
      </c>
      <c r="O20" s="26">
        <f t="shared" si="2"/>
        <v>6.0222308245313272E-2</v>
      </c>
      <c r="P20" s="25"/>
      <c r="Q20" s="21">
        <v>1998</v>
      </c>
      <c r="R20" s="22">
        <v>25585</v>
      </c>
      <c r="S20" s="26">
        <f t="shared" si="3"/>
        <v>7.9183737787582587E-3</v>
      </c>
      <c r="T20" s="32"/>
      <c r="U20" s="36"/>
      <c r="V20" s="36"/>
    </row>
    <row r="21" spans="1:22" s="7" customFormat="1" ht="9" customHeight="1">
      <c r="A21" s="21">
        <v>1883</v>
      </c>
      <c r="B21" s="30">
        <v>315</v>
      </c>
      <c r="C21" s="26">
        <f t="shared" si="4"/>
        <v>0.11702127659574457</v>
      </c>
      <c r="D21" s="24"/>
      <c r="E21" s="21">
        <v>1912</v>
      </c>
      <c r="F21" s="30">
        <v>1830</v>
      </c>
      <c r="G21" s="26">
        <f t="shared" si="0"/>
        <v>1.6666666666666607E-2</v>
      </c>
      <c r="H21" s="25"/>
      <c r="I21" s="21">
        <v>1941</v>
      </c>
      <c r="J21" s="30">
        <v>6220</v>
      </c>
      <c r="K21" s="26">
        <f t="shared" si="1"/>
        <v>-5.2839957362570411E-2</v>
      </c>
      <c r="L21" s="25"/>
      <c r="M21" s="21">
        <v>1970</v>
      </c>
      <c r="N21" s="30">
        <v>19620</v>
      </c>
      <c r="O21" s="26">
        <f t="shared" si="2"/>
        <v>2.3367410807427547E-2</v>
      </c>
      <c r="P21" s="25"/>
      <c r="Q21" s="21">
        <v>1999</v>
      </c>
      <c r="R21" s="22">
        <v>26110</v>
      </c>
      <c r="S21" s="26">
        <f t="shared" si="3"/>
        <v>2.0519835841313228E-2</v>
      </c>
      <c r="T21" s="32"/>
      <c r="U21" s="36"/>
      <c r="V21" s="36"/>
    </row>
    <row r="22" spans="1:22" s="1" customFormat="1" ht="9" customHeight="1">
      <c r="A22" s="21">
        <v>1884</v>
      </c>
      <c r="B22" s="30">
        <v>252</v>
      </c>
      <c r="C22" s="26">
        <f t="shared" si="4"/>
        <v>-0.19999999999999996</v>
      </c>
      <c r="D22" s="24"/>
      <c r="E22" s="21">
        <v>1913</v>
      </c>
      <c r="F22" s="30">
        <v>1936</v>
      </c>
      <c r="G22" s="26">
        <f t="shared" si="0"/>
        <v>5.7923497267759583E-2</v>
      </c>
      <c r="H22" s="25"/>
      <c r="I22" s="21">
        <v>1942</v>
      </c>
      <c r="J22" s="30">
        <v>6054</v>
      </c>
      <c r="K22" s="26">
        <f t="shared" si="1"/>
        <v>-2.6688102893890675E-2</v>
      </c>
      <c r="L22" s="25"/>
      <c r="M22" s="21">
        <v>1971</v>
      </c>
      <c r="N22" s="30">
        <v>19274</v>
      </c>
      <c r="O22" s="26">
        <f t="shared" si="2"/>
        <v>-1.7635066258919418E-2</v>
      </c>
      <c r="P22" s="25"/>
      <c r="Q22" s="21">
        <v>2000</v>
      </c>
      <c r="R22" s="22">
        <v>26845</v>
      </c>
      <c r="S22" s="26">
        <f t="shared" si="3"/>
        <v>2.815013404825728E-2</v>
      </c>
      <c r="T22" s="32"/>
      <c r="U22" s="36"/>
      <c r="V22" s="36"/>
    </row>
    <row r="23" spans="1:22" s="1" customFormat="1" ht="9" customHeight="1">
      <c r="A23" s="21">
        <v>1885</v>
      </c>
      <c r="B23" s="30">
        <v>306</v>
      </c>
      <c r="C23" s="26">
        <f t="shared" si="4"/>
        <v>0.21428571428571419</v>
      </c>
      <c r="D23" s="24"/>
      <c r="E23" s="21">
        <v>1914</v>
      </c>
      <c r="F23" s="30">
        <v>2108</v>
      </c>
      <c r="G23" s="26">
        <f t="shared" si="0"/>
        <v>8.8842975206611552E-2</v>
      </c>
      <c r="H23" s="25"/>
      <c r="I23" s="21">
        <v>1943</v>
      </c>
      <c r="J23" s="30">
        <v>3126</v>
      </c>
      <c r="K23" s="26">
        <f t="shared" si="1"/>
        <v>-0.48364717542120916</v>
      </c>
      <c r="L23" s="25"/>
      <c r="M23" s="21">
        <v>1972</v>
      </c>
      <c r="N23" s="30">
        <v>19206</v>
      </c>
      <c r="O23" s="26">
        <f t="shared" si="2"/>
        <v>-3.5280689011103483E-3</v>
      </c>
      <c r="P23" s="25"/>
      <c r="Q23" s="21">
        <v>2001</v>
      </c>
      <c r="R23" s="22">
        <v>27823</v>
      </c>
      <c r="S23" s="26">
        <f t="shared" si="3"/>
        <v>3.6431365244924629E-2</v>
      </c>
      <c r="T23" s="32"/>
      <c r="U23" s="36"/>
      <c r="V23" s="36"/>
    </row>
    <row r="24" spans="1:22" s="7" customFormat="1" ht="9" customHeight="1">
      <c r="A24" s="21">
        <v>1886</v>
      </c>
      <c r="B24" s="30">
        <v>305</v>
      </c>
      <c r="C24" s="26">
        <f t="shared" si="4"/>
        <v>-3.2679738562091387E-3</v>
      </c>
      <c r="D24" s="24"/>
      <c r="E24" s="21">
        <v>1915</v>
      </c>
      <c r="F24" s="30">
        <v>2511</v>
      </c>
      <c r="G24" s="26">
        <f t="shared" si="0"/>
        <v>0.19117647058823528</v>
      </c>
      <c r="H24" s="25"/>
      <c r="I24" s="21">
        <v>1944</v>
      </c>
      <c r="J24" s="30">
        <v>2436</v>
      </c>
      <c r="K24" s="26">
        <f t="shared" si="1"/>
        <v>-0.22072936660268716</v>
      </c>
      <c r="L24" s="25"/>
      <c r="M24" s="21">
        <v>1973</v>
      </c>
      <c r="N24" s="30">
        <v>19267</v>
      </c>
      <c r="O24" s="26">
        <f t="shared" si="2"/>
        <v>3.1760908049567327E-3</v>
      </c>
      <c r="P24" s="25"/>
      <c r="Q24" s="27">
        <v>2002</v>
      </c>
      <c r="R24" s="22">
        <v>27898</v>
      </c>
      <c r="S24" s="26">
        <f t="shared" si="3"/>
        <v>2.6956115444056739E-3</v>
      </c>
      <c r="T24" s="32"/>
      <c r="U24" s="36"/>
      <c r="V24" s="36"/>
    </row>
    <row r="25" spans="1:22" s="1" customFormat="1" ht="9" customHeight="1">
      <c r="A25" s="21">
        <v>1887</v>
      </c>
      <c r="B25" s="30">
        <v>293</v>
      </c>
      <c r="C25" s="26">
        <f t="shared" si="4"/>
        <v>-3.9344262295081922E-2</v>
      </c>
      <c r="D25" s="24"/>
      <c r="E25" s="21">
        <v>1916</v>
      </c>
      <c r="F25" s="30">
        <v>2562</v>
      </c>
      <c r="G25" s="26">
        <f t="shared" si="0"/>
        <v>2.0310633213858953E-2</v>
      </c>
      <c r="H25" s="25"/>
      <c r="I25" s="21">
        <v>1945</v>
      </c>
      <c r="J25" s="30">
        <v>3407</v>
      </c>
      <c r="K25" s="26">
        <f t="shared" si="1"/>
        <v>0.39860426929392445</v>
      </c>
      <c r="L25" s="25"/>
      <c r="M25" s="21">
        <v>1974</v>
      </c>
      <c r="N25" s="30">
        <v>19914</v>
      </c>
      <c r="O25" s="26">
        <f t="shared" si="2"/>
        <v>3.3580733897337511E-2</v>
      </c>
      <c r="P25" s="25"/>
      <c r="Q25" s="27">
        <v>2003</v>
      </c>
      <c r="R25" s="22">
        <v>27380</v>
      </c>
      <c r="S25" s="26">
        <f t="shared" si="3"/>
        <v>-1.8567639257294433E-2</v>
      </c>
      <c r="T25" s="32"/>
      <c r="U25" s="36"/>
      <c r="V25" s="36"/>
    </row>
    <row r="26" spans="1:22" s="8" customFormat="1" ht="9" customHeight="1">
      <c r="A26" s="21">
        <v>1888</v>
      </c>
      <c r="B26" s="30">
        <v>265</v>
      </c>
      <c r="C26" s="26">
        <f t="shared" si="4"/>
        <v>-9.5563139931740593E-2</v>
      </c>
      <c r="D26" s="24"/>
      <c r="E26" s="21">
        <v>1917</v>
      </c>
      <c r="F26" s="30">
        <v>2091</v>
      </c>
      <c r="G26" s="26">
        <f t="shared" si="0"/>
        <v>-0.18384074941451989</v>
      </c>
      <c r="H26" s="25"/>
      <c r="I26" s="21">
        <v>1946</v>
      </c>
      <c r="J26" s="30">
        <v>9216</v>
      </c>
      <c r="K26" s="26">
        <f t="shared" si="1"/>
        <v>1.7050190783680659</v>
      </c>
      <c r="L26" s="25"/>
      <c r="M26" s="21">
        <v>1975</v>
      </c>
      <c r="N26" s="30">
        <v>21205</v>
      </c>
      <c r="O26" s="26">
        <f t="shared" si="2"/>
        <v>6.4828763683840496E-2</v>
      </c>
      <c r="P26" s="25"/>
      <c r="Q26" s="27">
        <v>2004</v>
      </c>
      <c r="R26" s="22">
        <v>26380</v>
      </c>
      <c r="S26" s="26">
        <f t="shared" si="3"/>
        <v>-3.6523009495982417E-2</v>
      </c>
      <c r="T26" s="32"/>
      <c r="U26" s="33"/>
      <c r="V26" s="33"/>
    </row>
    <row r="27" spans="1:22" s="1" customFormat="1" ht="9" customHeight="1">
      <c r="A27" s="21">
        <v>1889</v>
      </c>
      <c r="B27" s="30">
        <v>284</v>
      </c>
      <c r="C27" s="26">
        <f t="shared" si="4"/>
        <v>7.1698113207547154E-2</v>
      </c>
      <c r="D27" s="24"/>
      <c r="E27" s="21">
        <v>1918</v>
      </c>
      <c r="F27" s="30">
        <v>2944</v>
      </c>
      <c r="G27" s="26">
        <f t="shared" si="0"/>
        <v>0.40793878527020566</v>
      </c>
      <c r="H27" s="25"/>
      <c r="I27" s="21">
        <v>1947</v>
      </c>
      <c r="J27" s="30">
        <v>9700</v>
      </c>
      <c r="K27" s="26">
        <f t="shared" si="1"/>
        <v>5.251736111111116E-2</v>
      </c>
      <c r="L27" s="25"/>
      <c r="M27" s="21">
        <v>1976</v>
      </c>
      <c r="N27" s="30">
        <v>21831</v>
      </c>
      <c r="O27" s="26">
        <f t="shared" si="2"/>
        <v>2.9521339306767258E-2</v>
      </c>
      <c r="P27" s="25"/>
      <c r="Q27" s="27">
        <v>2005</v>
      </c>
      <c r="R27" s="22">
        <v>25741</v>
      </c>
      <c r="S27" s="26">
        <f t="shared" si="3"/>
        <v>-2.4222896133434424E-2</v>
      </c>
      <c r="T27" s="32"/>
      <c r="U27" s="36"/>
      <c r="V27" s="36"/>
    </row>
    <row r="28" spans="1:22" s="8" customFormat="1" ht="9" customHeight="1">
      <c r="A28" s="21">
        <v>1890</v>
      </c>
      <c r="B28" s="30">
        <v>336</v>
      </c>
      <c r="C28" s="26">
        <f t="shared" si="4"/>
        <v>0.18309859154929575</v>
      </c>
      <c r="D28" s="24"/>
      <c r="E28" s="21">
        <v>1919</v>
      </c>
      <c r="F28" s="30">
        <v>3147</v>
      </c>
      <c r="G28" s="26">
        <f t="shared" si="0"/>
        <v>6.8953804347826164E-2</v>
      </c>
      <c r="H28" s="25"/>
      <c r="I28" s="21">
        <v>1948</v>
      </c>
      <c r="J28" s="30">
        <v>10114</v>
      </c>
      <c r="K28" s="26">
        <f t="shared" si="1"/>
        <v>4.2680412371133958E-2</v>
      </c>
      <c r="L28" s="25"/>
      <c r="M28" s="21">
        <v>1977</v>
      </c>
      <c r="N28" s="30">
        <v>22803</v>
      </c>
      <c r="O28" s="26">
        <f t="shared" si="2"/>
        <v>4.4523842242682354E-2</v>
      </c>
      <c r="P28" s="25"/>
      <c r="Q28" s="27">
        <v>2006</v>
      </c>
      <c r="R28" s="22">
        <v>25462</v>
      </c>
      <c r="S28" s="26">
        <f t="shared" si="3"/>
        <v>-1.0838739753700311E-2</v>
      </c>
      <c r="T28" s="32"/>
      <c r="U28" s="33"/>
      <c r="V28" s="33"/>
    </row>
    <row r="29" spans="1:22" s="8" customFormat="1" ht="9" customHeight="1">
      <c r="A29" s="21">
        <v>1891</v>
      </c>
      <c r="B29" s="30">
        <v>425</v>
      </c>
      <c r="C29" s="26">
        <f t="shared" si="4"/>
        <v>0.26488095238095233</v>
      </c>
      <c r="D29" s="24"/>
      <c r="E29" s="21">
        <v>1920</v>
      </c>
      <c r="F29" s="30">
        <v>3584</v>
      </c>
      <c r="G29" s="26">
        <f t="shared" si="0"/>
        <v>0.13886240864315225</v>
      </c>
      <c r="H29" s="25"/>
      <c r="I29" s="21">
        <v>1949</v>
      </c>
      <c r="J29" s="30">
        <v>8987</v>
      </c>
      <c r="K29" s="26">
        <f t="shared" si="1"/>
        <v>-0.11142970140399444</v>
      </c>
      <c r="L29" s="25"/>
      <c r="M29" s="21">
        <v>1978</v>
      </c>
      <c r="N29" s="30">
        <v>23052</v>
      </c>
      <c r="O29" s="26">
        <f t="shared" si="2"/>
        <v>1.0919615840021102E-2</v>
      </c>
      <c r="P29" s="25"/>
      <c r="Q29" s="27">
        <v>2007</v>
      </c>
      <c r="R29" s="22">
        <v>26160</v>
      </c>
      <c r="S29" s="26">
        <f t="shared" si="3"/>
        <v>2.7413400361322671E-2</v>
      </c>
      <c r="T29" s="32"/>
      <c r="U29" s="33"/>
      <c r="V29" s="33"/>
    </row>
    <row r="30" spans="1:22" s="9" customFormat="1" ht="9" customHeight="1">
      <c r="A30" s="21">
        <v>1892</v>
      </c>
      <c r="B30" s="30">
        <v>519</v>
      </c>
      <c r="C30" s="26">
        <f t="shared" si="4"/>
        <v>0.22117647058823531</v>
      </c>
      <c r="D30" s="24"/>
      <c r="E30" s="21">
        <v>1921</v>
      </c>
      <c r="F30" s="30">
        <v>3896</v>
      </c>
      <c r="G30" s="26">
        <f t="shared" si="0"/>
        <v>8.7053571428571397E-2</v>
      </c>
      <c r="H30" s="25"/>
      <c r="I30" s="21">
        <v>1950</v>
      </c>
      <c r="J30" s="30">
        <v>8135</v>
      </c>
      <c r="K30" s="26">
        <f t="shared" si="1"/>
        <v>-9.4803605207521957E-2</v>
      </c>
      <c r="L30" s="25"/>
      <c r="M30" s="21">
        <v>1979</v>
      </c>
      <c r="N30" s="30">
        <v>23486</v>
      </c>
      <c r="O30" s="26">
        <f t="shared" si="2"/>
        <v>1.8826999826479174E-2</v>
      </c>
      <c r="P30" s="25"/>
      <c r="Q30" s="27">
        <v>2008</v>
      </c>
      <c r="R30" s="22">
        <v>26856</v>
      </c>
      <c r="S30" s="26">
        <f t="shared" si="3"/>
        <v>2.6605504587156048E-2</v>
      </c>
      <c r="T30" s="32"/>
      <c r="U30" s="37"/>
      <c r="V30" s="37"/>
    </row>
    <row r="31" spans="1:22" s="1" customFormat="1" ht="9" customHeight="1">
      <c r="A31" s="21">
        <v>1893</v>
      </c>
      <c r="B31" s="30">
        <v>566</v>
      </c>
      <c r="C31" s="26">
        <f t="shared" si="4"/>
        <v>9.055876685934483E-2</v>
      </c>
      <c r="D31" s="24"/>
      <c r="E31" s="21">
        <v>1922</v>
      </c>
      <c r="F31" s="30">
        <v>4008</v>
      </c>
      <c r="G31" s="26">
        <f t="shared" si="0"/>
        <v>2.8747433264887157E-2</v>
      </c>
      <c r="H31" s="25"/>
      <c r="I31" s="21">
        <v>1951</v>
      </c>
      <c r="J31" s="30">
        <v>7548</v>
      </c>
      <c r="K31" s="26">
        <f t="shared" si="1"/>
        <v>-7.2157344806392132E-2</v>
      </c>
      <c r="L31" s="25"/>
      <c r="M31" s="21">
        <v>1980</v>
      </c>
      <c r="N31" s="22">
        <v>24268</v>
      </c>
      <c r="O31" s="26">
        <f t="shared" si="2"/>
        <v>3.3296431916886693E-2</v>
      </c>
      <c r="P31" s="25"/>
      <c r="Q31" s="27">
        <v>2009</v>
      </c>
      <c r="R31" s="22">
        <v>27945</v>
      </c>
      <c r="S31" s="26">
        <f t="shared" si="3"/>
        <v>4.0549597855227937E-2</v>
      </c>
      <c r="T31" s="36"/>
      <c r="U31" s="36"/>
      <c r="V31" s="36"/>
    </row>
    <row r="32" spans="1:22" s="1" customFormat="1" ht="9" customHeight="1">
      <c r="A32" s="21">
        <v>1894</v>
      </c>
      <c r="B32" s="30">
        <v>563</v>
      </c>
      <c r="C32" s="26">
        <f t="shared" si="4"/>
        <v>-5.300353356890497E-3</v>
      </c>
      <c r="D32" s="24"/>
      <c r="E32" s="21">
        <v>1923</v>
      </c>
      <c r="F32" s="30">
        <v>3898</v>
      </c>
      <c r="G32" s="26">
        <f t="shared" si="0"/>
        <v>-2.7445109780439125E-2</v>
      </c>
      <c r="H32" s="25"/>
      <c r="I32" s="21">
        <v>1952</v>
      </c>
      <c r="J32" s="30">
        <v>7483</v>
      </c>
      <c r="K32" s="26">
        <f t="shared" si="1"/>
        <v>-8.6115527291997784E-3</v>
      </c>
      <c r="L32" s="25"/>
      <c r="M32" s="21">
        <v>1981</v>
      </c>
      <c r="N32" s="22">
        <v>24202</v>
      </c>
      <c r="O32" s="26">
        <f t="shared" si="2"/>
        <v>-2.7196307895170913E-3</v>
      </c>
      <c r="P32" s="25"/>
      <c r="Q32" s="27">
        <v>2010</v>
      </c>
      <c r="R32" s="22">
        <v>28682</v>
      </c>
      <c r="S32" s="26">
        <f t="shared" si="3"/>
        <v>2.6373233136518071E-2</v>
      </c>
      <c r="T32" s="36"/>
      <c r="U32" s="36"/>
      <c r="V32" s="36"/>
    </row>
    <row r="33" spans="1:22" s="1" customFormat="1" ht="9" customHeight="1">
      <c r="A33" s="21">
        <v>1895</v>
      </c>
      <c r="B33" s="30">
        <v>526</v>
      </c>
      <c r="C33" s="26">
        <f t="shared" si="4"/>
        <v>-6.5719360568383678E-2</v>
      </c>
      <c r="D33" s="24"/>
      <c r="E33" s="21">
        <v>1924</v>
      </c>
      <c r="F33" s="30">
        <v>3759</v>
      </c>
      <c r="G33" s="26">
        <f t="shared" si="0"/>
        <v>-3.5659312467932303E-2</v>
      </c>
      <c r="H33" s="25"/>
      <c r="I33" s="21">
        <v>1953</v>
      </c>
      <c r="J33" s="30">
        <v>7780</v>
      </c>
      <c r="K33" s="26">
        <f t="shared" si="1"/>
        <v>3.9689963918214666E-2</v>
      </c>
      <c r="L33" s="25"/>
      <c r="M33" s="21">
        <v>1982</v>
      </c>
      <c r="N33" s="22">
        <v>24906</v>
      </c>
      <c r="O33" s="26">
        <f t="shared" si="2"/>
        <v>2.9088505082224714E-2</v>
      </c>
      <c r="P33" s="25"/>
      <c r="Q33" s="27">
        <v>2011</v>
      </c>
      <c r="R33" s="22">
        <v>29887</v>
      </c>
      <c r="S33" s="26">
        <v>4.2000000000000003E-2</v>
      </c>
      <c r="T33" s="36"/>
      <c r="U33" s="36"/>
      <c r="V33" s="36"/>
    </row>
    <row r="34" spans="1:22" s="17" customFormat="1" ht="9" customHeight="1">
      <c r="A34" s="21">
        <v>1896</v>
      </c>
      <c r="B34" s="30">
        <v>509</v>
      </c>
      <c r="C34" s="26">
        <v>-3.2319391634980987E-2</v>
      </c>
      <c r="D34" s="18"/>
      <c r="E34" s="21">
        <v>1925</v>
      </c>
      <c r="F34" s="30">
        <v>3780</v>
      </c>
      <c r="G34" s="26">
        <f t="shared" si="0"/>
        <v>5.5865921787709993E-3</v>
      </c>
      <c r="H34"/>
      <c r="I34" s="21">
        <v>1954</v>
      </c>
      <c r="J34" s="30">
        <v>8308</v>
      </c>
      <c r="K34" s="26">
        <f t="shared" si="1"/>
        <v>6.7866323907455062E-2</v>
      </c>
      <c r="L34"/>
      <c r="M34" s="21">
        <v>1983</v>
      </c>
      <c r="N34" s="22">
        <v>26020</v>
      </c>
      <c r="O34" s="26">
        <f t="shared" si="2"/>
        <v>4.4728177949088677E-2</v>
      </c>
      <c r="P34"/>
      <c r="Q34" s="12">
        <v>2012</v>
      </c>
      <c r="R34" s="22">
        <v>31040</v>
      </c>
      <c r="S34" s="26">
        <v>3.8600000000000002E-2</v>
      </c>
      <c r="T34" s="38"/>
      <c r="U34" s="38"/>
      <c r="V34" s="38"/>
    </row>
    <row r="35" spans="1:22" s="17" customFormat="1" ht="3" customHeight="1">
      <c r="A35" s="21"/>
      <c r="B35" s="30"/>
      <c r="C35" s="26"/>
      <c r="D35" s="18"/>
      <c r="E35" s="21"/>
      <c r="F35" s="30"/>
      <c r="G35" s="26"/>
      <c r="H35"/>
      <c r="I35" s="21"/>
      <c r="J35" s="30"/>
      <c r="K35" s="26"/>
      <c r="L35"/>
      <c r="M35" s="21"/>
      <c r="N35" s="22"/>
      <c r="O35" s="26"/>
      <c r="P35"/>
      <c r="Q35" s="12"/>
      <c r="R35" s="30"/>
      <c r="S35" s="1"/>
    </row>
    <row r="36" spans="1:22" s="16" customFormat="1" ht="12" customHeight="1">
      <c r="A36" s="16" t="s">
        <v>1</v>
      </c>
      <c r="B36" s="31"/>
      <c r="C36" s="20"/>
      <c r="D36" s="20"/>
      <c r="F36" s="31"/>
      <c r="I36" s="1"/>
      <c r="J36" s="30"/>
      <c r="K36" s="1"/>
      <c r="M36" s="1"/>
      <c r="N36" s="30"/>
      <c r="O36" s="1"/>
      <c r="Q36" s="12"/>
      <c r="R36" s="30"/>
      <c r="S36" s="1"/>
    </row>
    <row r="37" spans="1:22" s="1" customFormat="1">
      <c r="B37" s="30"/>
      <c r="C37" s="12"/>
      <c r="D37" s="12"/>
      <c r="F37" s="30"/>
      <c r="J37" s="30"/>
      <c r="N37" s="30"/>
      <c r="Q37" s="18"/>
      <c r="R37" s="28"/>
      <c r="S37"/>
    </row>
    <row r="38" spans="1:22" s="1" customFormat="1">
      <c r="A38" s="10"/>
      <c r="B38" s="30"/>
      <c r="C38" s="12"/>
      <c r="D38" s="12"/>
      <c r="F38" s="30"/>
      <c r="J38" s="30"/>
      <c r="M38"/>
      <c r="N38" s="28"/>
      <c r="O38"/>
      <c r="Q38" s="18"/>
      <c r="R38" s="28"/>
      <c r="S38"/>
    </row>
    <row r="39" spans="1:22" s="1" customFormat="1">
      <c r="A39" s="10"/>
      <c r="B39" s="30"/>
      <c r="C39" s="12"/>
      <c r="D39" s="12"/>
      <c r="F39" s="30"/>
      <c r="I39"/>
      <c r="J39" s="28"/>
      <c r="K39"/>
      <c r="M39"/>
      <c r="N39" s="28"/>
      <c r="O39"/>
      <c r="Q39" s="18"/>
      <c r="R39" s="28"/>
      <c r="S39"/>
    </row>
    <row r="40" spans="1:22">
      <c r="E40"/>
    </row>
    <row r="82" spans="17:18">
      <c r="Q82" s="6"/>
      <c r="R82" s="30"/>
    </row>
    <row r="83" spans="17:18">
      <c r="Q83" s="6"/>
      <c r="R83" s="30"/>
    </row>
    <row r="84" spans="17:18">
      <c r="Q84" s="6"/>
      <c r="R84" s="30"/>
    </row>
    <row r="85" spans="17:18">
      <c r="Q85" s="6"/>
      <c r="R85" s="30"/>
    </row>
    <row r="86" spans="17:18">
      <c r="Q86" s="6"/>
      <c r="R86" s="30"/>
    </row>
    <row r="87" spans="17:18">
      <c r="Q87" s="6"/>
      <c r="R87" s="30"/>
    </row>
    <row r="88" spans="17:18">
      <c r="Q88" s="6"/>
      <c r="R88" s="30"/>
    </row>
    <row r="89" spans="17:18">
      <c r="Q89" s="6"/>
      <c r="R89" s="30"/>
    </row>
    <row r="90" spans="17:18">
      <c r="Q90" s="6"/>
      <c r="R90" s="30"/>
    </row>
    <row r="91" spans="17:18">
      <c r="Q91" s="6"/>
      <c r="R91" s="30"/>
    </row>
    <row r="92" spans="17:18">
      <c r="Q92" s="6"/>
      <c r="R92" s="30"/>
    </row>
    <row r="93" spans="17:18">
      <c r="Q93" s="6"/>
      <c r="R93" s="30"/>
    </row>
    <row r="94" spans="17:18">
      <c r="Q94" s="6"/>
      <c r="R94" s="30"/>
    </row>
    <row r="95" spans="17:18">
      <c r="Q95" s="6"/>
      <c r="R95" s="30"/>
    </row>
  </sheetData>
  <mergeCells count="1">
    <mergeCell ref="A5:S5"/>
  </mergeCells>
  <phoneticPr fontId="0" type="noConversion"/>
  <pageMargins left="0.5" right="0.5" top="0.34" bottom="5.84" header="0.3" footer="5.7"/>
  <pageSetup orientation="portrait" r:id="rId1"/>
  <headerFooter alignWithMargins="0">
    <oddFooter xml:space="preserve">&amp;R&amp;"Univers 75 Black,Regular"&amp;8 &amp;"Univers 55,Regular"&amp;10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3"/>
  <sheetViews>
    <sheetView showGridLines="0" tabSelected="1" view="pageBreakPreview" topLeftCell="A22" zoomScaleNormal="130" zoomScaleSheetLayoutView="100" workbookViewId="0">
      <selection activeCell="K14" sqref="K14"/>
    </sheetView>
  </sheetViews>
  <sheetFormatPr defaultColWidth="8.7109375" defaultRowHeight="12.75"/>
  <cols>
    <col min="1" max="9" width="10.7109375" customWidth="1"/>
  </cols>
  <sheetData>
    <row r="1" spans="1:18" ht="15" customHeight="1"/>
    <row r="2" spans="1:18" s="39" customFormat="1" ht="21.75" customHeight="1">
      <c r="A2" s="77" t="s">
        <v>10</v>
      </c>
      <c r="B2" s="77"/>
      <c r="C2" s="77"/>
      <c r="D2" s="77"/>
      <c r="E2" s="77"/>
      <c r="F2" s="77"/>
      <c r="G2" s="77"/>
      <c r="H2" s="77"/>
      <c r="I2" s="77"/>
      <c r="M2" s="40"/>
      <c r="P2" s="41"/>
      <c r="Q2" s="40"/>
    </row>
    <row r="3" spans="1:18" s="63" customFormat="1" ht="15" customHeight="1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64"/>
      <c r="K3" s="64"/>
      <c r="L3" s="64"/>
      <c r="M3" s="65"/>
      <c r="N3" s="64"/>
      <c r="O3" s="64"/>
      <c r="P3" s="66"/>
      <c r="Q3" s="65"/>
      <c r="R3" s="64"/>
    </row>
    <row r="4" spans="1:18" s="63" customFormat="1" ht="5.25" customHeight="1">
      <c r="A4" s="67"/>
      <c r="B4" s="67"/>
      <c r="C4" s="67"/>
      <c r="D4" s="67"/>
      <c r="E4" s="67"/>
      <c r="F4" s="67"/>
      <c r="G4" s="67"/>
      <c r="H4" s="67"/>
      <c r="I4" s="67"/>
      <c r="J4" s="64"/>
      <c r="K4" s="64"/>
      <c r="L4" s="64"/>
      <c r="M4" s="65"/>
      <c r="N4" s="64"/>
      <c r="O4" s="64"/>
      <c r="P4" s="66"/>
      <c r="Q4" s="65"/>
      <c r="R4" s="64"/>
    </row>
    <row r="5" spans="1:18" s="52" customFormat="1" ht="12.75" customHeight="1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53"/>
      <c r="K5" s="53"/>
      <c r="L5" s="53"/>
      <c r="M5" s="53"/>
      <c r="N5" s="53"/>
      <c r="O5" s="53"/>
      <c r="P5" s="53"/>
      <c r="Q5" s="53"/>
      <c r="R5" s="53"/>
    </row>
    <row r="6" spans="1:18" s="42" customFormat="1" ht="12" customHeight="1">
      <c r="A6" s="59">
        <v>1868</v>
      </c>
      <c r="B6" s="60">
        <v>68</v>
      </c>
      <c r="C6" s="61" t="s">
        <v>4</v>
      </c>
      <c r="D6" s="47">
        <v>1921</v>
      </c>
      <c r="E6" s="48">
        <v>3896</v>
      </c>
      <c r="F6" s="49">
        <f>(E6/B58)-1</f>
        <v>8.7053571428571397E-2</v>
      </c>
      <c r="G6" s="44">
        <v>1974</v>
      </c>
      <c r="H6" s="45">
        <v>19914</v>
      </c>
      <c r="I6" s="46">
        <f>(H6/E58)-1</f>
        <v>3.3580733897337511E-2</v>
      </c>
      <c r="J6" s="43"/>
      <c r="K6" s="43"/>
      <c r="L6" s="43"/>
      <c r="M6" s="43"/>
      <c r="N6" s="43"/>
      <c r="O6" s="43"/>
      <c r="P6" s="43"/>
      <c r="Q6" s="43"/>
      <c r="R6" s="43"/>
    </row>
    <row r="7" spans="1:18" s="42" customFormat="1" ht="12" customHeight="1">
      <c r="A7" s="44">
        <v>1869</v>
      </c>
      <c r="B7" s="45">
        <v>192</v>
      </c>
      <c r="C7" s="46">
        <f>(B7/B6)-1</f>
        <v>1.8235294117647061</v>
      </c>
      <c r="D7" s="47">
        <v>1922</v>
      </c>
      <c r="E7" s="48">
        <v>4008</v>
      </c>
      <c r="F7" s="49">
        <f t="shared" ref="F7:F50" si="0">(E7/E6)-1</f>
        <v>2.8747433264887157E-2</v>
      </c>
      <c r="G7" s="44">
        <v>1975</v>
      </c>
      <c r="H7" s="45">
        <v>21205</v>
      </c>
      <c r="I7" s="46">
        <f t="shared" ref="I7:I45" si="1">(H7/H6)-1</f>
        <v>6.4828763683840496E-2</v>
      </c>
    </row>
    <row r="8" spans="1:18" s="42" customFormat="1" ht="12" customHeight="1">
      <c r="A8" s="44">
        <v>1870</v>
      </c>
      <c r="B8" s="45">
        <v>216</v>
      </c>
      <c r="C8" s="46">
        <f t="shared" ref="C8:C54" si="2">(B8/B7)-1</f>
        <v>0.125</v>
      </c>
      <c r="D8" s="47">
        <v>1923</v>
      </c>
      <c r="E8" s="48">
        <v>3898</v>
      </c>
      <c r="F8" s="49">
        <f t="shared" si="0"/>
        <v>-2.7445109780439125E-2</v>
      </c>
      <c r="G8" s="44">
        <v>1976</v>
      </c>
      <c r="H8" s="45">
        <v>21831</v>
      </c>
      <c r="I8" s="46">
        <f t="shared" si="1"/>
        <v>2.9521339306767258E-2</v>
      </c>
    </row>
    <row r="9" spans="1:18" s="42" customFormat="1" ht="12" customHeight="1">
      <c r="A9" s="44">
        <v>1871</v>
      </c>
      <c r="B9" s="45">
        <v>188</v>
      </c>
      <c r="C9" s="46">
        <f t="shared" si="2"/>
        <v>-0.12962962962962965</v>
      </c>
      <c r="D9" s="47">
        <v>1924</v>
      </c>
      <c r="E9" s="48">
        <v>3759</v>
      </c>
      <c r="F9" s="49">
        <f t="shared" si="0"/>
        <v>-3.5659312467932303E-2</v>
      </c>
      <c r="G9" s="44">
        <v>1977</v>
      </c>
      <c r="H9" s="45">
        <v>22803</v>
      </c>
      <c r="I9" s="46">
        <f t="shared" si="1"/>
        <v>4.4523842242682354E-2</v>
      </c>
    </row>
    <row r="10" spans="1:18" s="42" customFormat="1" ht="12" customHeight="1">
      <c r="A10" s="44">
        <v>1872</v>
      </c>
      <c r="B10" s="45">
        <v>263</v>
      </c>
      <c r="C10" s="46">
        <f t="shared" si="2"/>
        <v>0.39893617021276606</v>
      </c>
      <c r="D10" s="47">
        <v>1925</v>
      </c>
      <c r="E10" s="48">
        <v>3780</v>
      </c>
      <c r="F10" s="49">
        <f t="shared" si="0"/>
        <v>5.5865921787709993E-3</v>
      </c>
      <c r="G10" s="44">
        <v>1978</v>
      </c>
      <c r="H10" s="45">
        <v>23052</v>
      </c>
      <c r="I10" s="46">
        <f t="shared" si="1"/>
        <v>1.0919615840021102E-2</v>
      </c>
    </row>
    <row r="11" spans="1:18" s="42" customFormat="1" ht="12" customHeight="1">
      <c r="A11" s="44">
        <v>1873</v>
      </c>
      <c r="B11" s="45">
        <v>263</v>
      </c>
      <c r="C11" s="46">
        <f t="shared" si="2"/>
        <v>0</v>
      </c>
      <c r="D11" s="47">
        <v>1926</v>
      </c>
      <c r="E11" s="48">
        <v>3936</v>
      </c>
      <c r="F11" s="49">
        <f t="shared" si="0"/>
        <v>4.1269841269841345E-2</v>
      </c>
      <c r="G11" s="44">
        <v>1979</v>
      </c>
      <c r="H11" s="45">
        <v>23486</v>
      </c>
      <c r="I11" s="46">
        <f t="shared" si="1"/>
        <v>1.8826999826479174E-2</v>
      </c>
    </row>
    <row r="12" spans="1:18" s="42" customFormat="1" ht="12" customHeight="1">
      <c r="A12" s="44">
        <v>1874</v>
      </c>
      <c r="B12" s="45">
        <v>295</v>
      </c>
      <c r="C12" s="46">
        <f t="shared" si="2"/>
        <v>0.1216730038022813</v>
      </c>
      <c r="D12" s="47">
        <v>1927</v>
      </c>
      <c r="E12" s="48">
        <v>4047</v>
      </c>
      <c r="F12" s="49">
        <f t="shared" si="0"/>
        <v>2.820121951219523E-2</v>
      </c>
      <c r="G12" s="44">
        <v>1980</v>
      </c>
      <c r="H12" s="50">
        <v>24268</v>
      </c>
      <c r="I12" s="46">
        <f t="shared" si="1"/>
        <v>3.3296431916886693E-2</v>
      </c>
    </row>
    <row r="13" spans="1:18" s="42" customFormat="1" ht="12" customHeight="1">
      <c r="A13" s="44">
        <v>1875</v>
      </c>
      <c r="B13" s="45">
        <v>277</v>
      </c>
      <c r="C13" s="46">
        <f t="shared" si="2"/>
        <v>-6.101694915254241E-2</v>
      </c>
      <c r="D13" s="47">
        <v>1928</v>
      </c>
      <c r="E13" s="48">
        <v>3982</v>
      </c>
      <c r="F13" s="49">
        <f t="shared" si="0"/>
        <v>-1.6061279960464581E-2</v>
      </c>
      <c r="G13" s="44">
        <v>1981</v>
      </c>
      <c r="H13" s="50">
        <v>24202</v>
      </c>
      <c r="I13" s="46">
        <f t="shared" si="1"/>
        <v>-2.7196307895170913E-3</v>
      </c>
    </row>
    <row r="14" spans="1:18" s="42" customFormat="1" ht="12" customHeight="1">
      <c r="A14" s="44">
        <v>1876</v>
      </c>
      <c r="B14" s="45">
        <v>241</v>
      </c>
      <c r="C14" s="46">
        <f t="shared" si="2"/>
        <v>-0.12996389891696747</v>
      </c>
      <c r="D14" s="47">
        <v>1929</v>
      </c>
      <c r="E14" s="48">
        <v>4171</v>
      </c>
      <c r="F14" s="49">
        <f t="shared" si="0"/>
        <v>4.7463586137619362E-2</v>
      </c>
      <c r="G14" s="44">
        <v>1982</v>
      </c>
      <c r="H14" s="50">
        <v>24906</v>
      </c>
      <c r="I14" s="46">
        <f t="shared" si="1"/>
        <v>2.9088505082224714E-2</v>
      </c>
    </row>
    <row r="15" spans="1:18" s="42" customFormat="1" ht="12" customHeight="1">
      <c r="A15" s="44">
        <v>1877</v>
      </c>
      <c r="B15" s="45">
        <v>260</v>
      </c>
      <c r="C15" s="46">
        <f t="shared" si="2"/>
        <v>7.8838174273858863E-2</v>
      </c>
      <c r="D15" s="47">
        <v>1930</v>
      </c>
      <c r="E15" s="48">
        <v>4318</v>
      </c>
      <c r="F15" s="49">
        <f t="shared" si="0"/>
        <v>3.5243346919203944E-2</v>
      </c>
      <c r="G15" s="44">
        <v>1983</v>
      </c>
      <c r="H15" s="50">
        <v>26020</v>
      </c>
      <c r="I15" s="46">
        <f t="shared" si="1"/>
        <v>4.4728177949088677E-2</v>
      </c>
    </row>
    <row r="16" spans="1:18" s="42" customFormat="1" ht="12" customHeight="1">
      <c r="A16" s="44">
        <v>1878</v>
      </c>
      <c r="B16" s="45">
        <v>284</v>
      </c>
      <c r="C16" s="46">
        <f t="shared" si="2"/>
        <v>9.2307692307692202E-2</v>
      </c>
      <c r="D16" s="47">
        <v>1931</v>
      </c>
      <c r="E16" s="48">
        <v>3966</v>
      </c>
      <c r="F16" s="49">
        <f t="shared" si="0"/>
        <v>-8.1519221861973135E-2</v>
      </c>
      <c r="G16" s="44">
        <v>1984</v>
      </c>
      <c r="H16" s="50">
        <v>26321</v>
      </c>
      <c r="I16" s="46">
        <f t="shared" si="1"/>
        <v>1.1568024596464221E-2</v>
      </c>
    </row>
    <row r="17" spans="1:9" s="42" customFormat="1" ht="12" customHeight="1">
      <c r="A17" s="44">
        <v>1879</v>
      </c>
      <c r="B17" s="45">
        <v>284</v>
      </c>
      <c r="C17" s="46">
        <f t="shared" si="2"/>
        <v>0</v>
      </c>
      <c r="D17" s="47">
        <v>1932</v>
      </c>
      <c r="E17" s="48">
        <v>3410</v>
      </c>
      <c r="F17" s="49">
        <f t="shared" si="0"/>
        <v>-0.1401916288451841</v>
      </c>
      <c r="G17" s="44">
        <v>1985</v>
      </c>
      <c r="H17" s="50">
        <v>26529</v>
      </c>
      <c r="I17" s="46">
        <f t="shared" si="1"/>
        <v>7.9024353178069884E-3</v>
      </c>
    </row>
    <row r="18" spans="1:9" s="42" customFormat="1" ht="12" customHeight="1">
      <c r="A18" s="44">
        <v>1880</v>
      </c>
      <c r="B18" s="45">
        <v>252</v>
      </c>
      <c r="C18" s="46">
        <f t="shared" si="2"/>
        <v>-0.11267605633802813</v>
      </c>
      <c r="D18" s="47">
        <v>1933</v>
      </c>
      <c r="E18" s="48">
        <v>3292</v>
      </c>
      <c r="F18" s="49">
        <f t="shared" si="0"/>
        <v>-3.4604105571847454E-2</v>
      </c>
      <c r="G18" s="44">
        <v>1986</v>
      </c>
      <c r="H18" s="50">
        <v>26431</v>
      </c>
      <c r="I18" s="46">
        <f t="shared" si="1"/>
        <v>-3.6940706396773049E-3</v>
      </c>
    </row>
    <row r="19" spans="1:9" s="42" customFormat="1" ht="12" customHeight="1">
      <c r="A19" s="44">
        <v>1881</v>
      </c>
      <c r="B19" s="45">
        <v>226</v>
      </c>
      <c r="C19" s="46">
        <f t="shared" si="2"/>
        <v>-0.10317460317460314</v>
      </c>
      <c r="D19" s="47">
        <v>1934</v>
      </c>
      <c r="E19" s="48">
        <v>3716</v>
      </c>
      <c r="F19" s="49">
        <f t="shared" si="0"/>
        <v>0.12879708383961108</v>
      </c>
      <c r="G19" s="44">
        <v>1987</v>
      </c>
      <c r="H19" s="50">
        <v>25707</v>
      </c>
      <c r="I19" s="46">
        <f t="shared" si="1"/>
        <v>-2.7392077484771682E-2</v>
      </c>
    </row>
    <row r="20" spans="1:9" s="42" customFormat="1" ht="12" customHeight="1">
      <c r="A20" s="44">
        <v>1882</v>
      </c>
      <c r="B20" s="45">
        <v>282</v>
      </c>
      <c r="C20" s="46">
        <f t="shared" si="2"/>
        <v>0.24778761061946897</v>
      </c>
      <c r="D20" s="47">
        <v>1935</v>
      </c>
      <c r="E20" s="48">
        <v>4412</v>
      </c>
      <c r="F20" s="49">
        <f t="shared" si="0"/>
        <v>0.18729817007534977</v>
      </c>
      <c r="G20" s="44">
        <v>1988</v>
      </c>
      <c r="H20" s="50">
        <v>25448</v>
      </c>
      <c r="I20" s="46">
        <f t="shared" si="1"/>
        <v>-1.0075076827323337E-2</v>
      </c>
    </row>
    <row r="21" spans="1:9" s="42" customFormat="1" ht="12" customHeight="1">
      <c r="A21" s="44">
        <v>1883</v>
      </c>
      <c r="B21" s="45">
        <v>315</v>
      </c>
      <c r="C21" s="46">
        <f t="shared" si="2"/>
        <v>0.11702127659574457</v>
      </c>
      <c r="D21" s="47">
        <v>1936</v>
      </c>
      <c r="E21" s="48">
        <v>4843</v>
      </c>
      <c r="F21" s="49">
        <f t="shared" si="0"/>
        <v>9.7688123300090579E-2</v>
      </c>
      <c r="G21" s="44">
        <v>1989</v>
      </c>
      <c r="H21" s="50">
        <v>25489</v>
      </c>
      <c r="I21" s="46">
        <f t="shared" si="1"/>
        <v>1.611128575919496E-3</v>
      </c>
    </row>
    <row r="22" spans="1:9" s="42" customFormat="1" ht="12" customHeight="1">
      <c r="A22" s="44">
        <v>1884</v>
      </c>
      <c r="B22" s="45">
        <v>252</v>
      </c>
      <c r="C22" s="46">
        <f t="shared" si="2"/>
        <v>-0.19999999999999996</v>
      </c>
      <c r="D22" s="47">
        <v>1937</v>
      </c>
      <c r="E22" s="48">
        <v>5423</v>
      </c>
      <c r="F22" s="49">
        <f t="shared" si="0"/>
        <v>0.11976047904191622</v>
      </c>
      <c r="G22" s="44">
        <v>1990</v>
      </c>
      <c r="H22" s="50">
        <v>25339</v>
      </c>
      <c r="I22" s="46">
        <f t="shared" si="1"/>
        <v>-5.8848915218329134E-3</v>
      </c>
    </row>
    <row r="23" spans="1:9" s="42" customFormat="1" ht="12" customHeight="1">
      <c r="A23" s="44">
        <v>1885</v>
      </c>
      <c r="B23" s="45">
        <v>306</v>
      </c>
      <c r="C23" s="46">
        <f t="shared" si="2"/>
        <v>0.21428571428571419</v>
      </c>
      <c r="D23" s="47">
        <v>1938</v>
      </c>
      <c r="E23" s="48">
        <v>6103</v>
      </c>
      <c r="F23" s="49">
        <f t="shared" si="0"/>
        <v>0.12539184952978055</v>
      </c>
      <c r="G23" s="44">
        <v>1991</v>
      </c>
      <c r="H23" s="50">
        <v>25250</v>
      </c>
      <c r="I23" s="46">
        <f t="shared" si="1"/>
        <v>-3.5123722325269835E-3</v>
      </c>
    </row>
    <row r="24" spans="1:9" s="42" customFormat="1" ht="12" customHeight="1">
      <c r="A24" s="44">
        <v>1886</v>
      </c>
      <c r="B24" s="45">
        <v>305</v>
      </c>
      <c r="C24" s="46">
        <f t="shared" si="2"/>
        <v>-3.2679738562091387E-3</v>
      </c>
      <c r="D24" s="47">
        <v>1939</v>
      </c>
      <c r="E24" s="48">
        <v>6457</v>
      </c>
      <c r="F24" s="49">
        <f t="shared" si="0"/>
        <v>5.8004260199901791E-2</v>
      </c>
      <c r="G24" s="44">
        <v>1992</v>
      </c>
      <c r="H24" s="50">
        <v>25263</v>
      </c>
      <c r="I24" s="46">
        <f t="shared" si="1"/>
        <v>5.1485148514851531E-4</v>
      </c>
    </row>
    <row r="25" spans="1:9" s="42" customFormat="1" ht="12" customHeight="1">
      <c r="A25" s="44">
        <v>1887</v>
      </c>
      <c r="B25" s="45">
        <v>293</v>
      </c>
      <c r="C25" s="46">
        <f t="shared" si="2"/>
        <v>-3.9344262295081922E-2</v>
      </c>
      <c r="D25" s="47">
        <v>1940</v>
      </c>
      <c r="E25" s="48">
        <v>6567</v>
      </c>
      <c r="F25" s="49">
        <f t="shared" si="0"/>
        <v>1.7035775127768327E-2</v>
      </c>
      <c r="G25" s="44">
        <v>1993</v>
      </c>
      <c r="H25" s="50">
        <v>25112</v>
      </c>
      <c r="I25" s="46">
        <f t="shared" si="1"/>
        <v>-5.9771206903376228E-3</v>
      </c>
    </row>
    <row r="26" spans="1:9" s="42" customFormat="1" ht="12" customHeight="1">
      <c r="A26" s="44">
        <v>1888</v>
      </c>
      <c r="B26" s="45">
        <v>265</v>
      </c>
      <c r="C26" s="46">
        <f t="shared" si="2"/>
        <v>-9.5563139931740593E-2</v>
      </c>
      <c r="D26" s="47">
        <v>1941</v>
      </c>
      <c r="E26" s="48">
        <v>6220</v>
      </c>
      <c r="F26" s="49">
        <f t="shared" si="0"/>
        <v>-5.2839957362570411E-2</v>
      </c>
      <c r="G26" s="44">
        <v>1994</v>
      </c>
      <c r="H26" s="50">
        <v>24728</v>
      </c>
      <c r="I26" s="46">
        <f t="shared" si="1"/>
        <v>-1.5291494106403292E-2</v>
      </c>
    </row>
    <row r="27" spans="1:9" s="42" customFormat="1" ht="12" customHeight="1">
      <c r="A27" s="44">
        <v>1889</v>
      </c>
      <c r="B27" s="45">
        <v>284</v>
      </c>
      <c r="C27" s="46">
        <f t="shared" si="2"/>
        <v>7.1698113207547154E-2</v>
      </c>
      <c r="D27" s="47">
        <v>1942</v>
      </c>
      <c r="E27" s="48">
        <v>6054</v>
      </c>
      <c r="F27" s="49">
        <f t="shared" si="0"/>
        <v>-2.6688102893890675E-2</v>
      </c>
      <c r="G27" s="44">
        <v>1995</v>
      </c>
      <c r="H27" s="50">
        <v>24431</v>
      </c>
      <c r="I27" s="46">
        <f t="shared" si="1"/>
        <v>-1.2010676156583577E-2</v>
      </c>
    </row>
    <row r="28" spans="1:9" s="42" customFormat="1" ht="12" customHeight="1">
      <c r="A28" s="44">
        <v>1890</v>
      </c>
      <c r="B28" s="45">
        <v>336</v>
      </c>
      <c r="C28" s="46">
        <f t="shared" si="2"/>
        <v>0.18309859154929575</v>
      </c>
      <c r="D28" s="47">
        <v>1943</v>
      </c>
      <c r="E28" s="48">
        <v>3126</v>
      </c>
      <c r="F28" s="49">
        <f t="shared" si="0"/>
        <v>-0.48364717542120916</v>
      </c>
      <c r="G28" s="44">
        <v>1996</v>
      </c>
      <c r="H28" s="50">
        <v>24899</v>
      </c>
      <c r="I28" s="46">
        <f t="shared" si="1"/>
        <v>1.9155990340141704E-2</v>
      </c>
    </row>
    <row r="29" spans="1:9" s="42" customFormat="1" ht="12" customHeight="1">
      <c r="A29" s="44">
        <v>1891</v>
      </c>
      <c r="B29" s="45">
        <v>425</v>
      </c>
      <c r="C29" s="46">
        <f t="shared" si="2"/>
        <v>0.26488095238095233</v>
      </c>
      <c r="D29" s="47">
        <v>1944</v>
      </c>
      <c r="E29" s="48">
        <v>2436</v>
      </c>
      <c r="F29" s="49">
        <f t="shared" si="0"/>
        <v>-0.22072936660268716</v>
      </c>
      <c r="G29" s="44">
        <v>1997</v>
      </c>
      <c r="H29" s="50">
        <v>25384</v>
      </c>
      <c r="I29" s="46">
        <f t="shared" si="1"/>
        <v>1.9478693923450807E-2</v>
      </c>
    </row>
    <row r="30" spans="1:9" s="42" customFormat="1" ht="12" customHeight="1">
      <c r="A30" s="44">
        <v>1892</v>
      </c>
      <c r="B30" s="45">
        <v>519</v>
      </c>
      <c r="C30" s="46">
        <f t="shared" si="2"/>
        <v>0.22117647058823531</v>
      </c>
      <c r="D30" s="47">
        <v>1945</v>
      </c>
      <c r="E30" s="48">
        <v>3407</v>
      </c>
      <c r="F30" s="49">
        <f t="shared" si="0"/>
        <v>0.39860426929392445</v>
      </c>
      <c r="G30" s="44">
        <v>1998</v>
      </c>
      <c r="H30" s="50">
        <v>25585</v>
      </c>
      <c r="I30" s="46">
        <f t="shared" si="1"/>
        <v>7.9183737787582587E-3</v>
      </c>
    </row>
    <row r="31" spans="1:9" s="42" customFormat="1" ht="12" customHeight="1">
      <c r="A31" s="44">
        <v>1893</v>
      </c>
      <c r="B31" s="45">
        <v>566</v>
      </c>
      <c r="C31" s="46">
        <f t="shared" si="2"/>
        <v>9.055876685934483E-2</v>
      </c>
      <c r="D31" s="47">
        <v>1946</v>
      </c>
      <c r="E31" s="48">
        <v>9216</v>
      </c>
      <c r="F31" s="49">
        <f t="shared" si="0"/>
        <v>1.7050190783680659</v>
      </c>
      <c r="G31" s="44">
        <v>1999</v>
      </c>
      <c r="H31" s="50">
        <v>26110</v>
      </c>
      <c r="I31" s="46">
        <f t="shared" si="1"/>
        <v>2.0519835841313228E-2</v>
      </c>
    </row>
    <row r="32" spans="1:9" s="42" customFormat="1" ht="12" customHeight="1">
      <c r="A32" s="44">
        <v>1894</v>
      </c>
      <c r="B32" s="45">
        <v>563</v>
      </c>
      <c r="C32" s="46">
        <f t="shared" si="2"/>
        <v>-5.300353356890497E-3</v>
      </c>
      <c r="D32" s="47">
        <v>1947</v>
      </c>
      <c r="E32" s="48">
        <v>9700</v>
      </c>
      <c r="F32" s="49">
        <f t="shared" si="0"/>
        <v>5.251736111111116E-2</v>
      </c>
      <c r="G32" s="44">
        <v>2000</v>
      </c>
      <c r="H32" s="50">
        <v>26845</v>
      </c>
      <c r="I32" s="46">
        <f t="shared" si="1"/>
        <v>2.815013404825728E-2</v>
      </c>
    </row>
    <row r="33" spans="1:9" s="42" customFormat="1" ht="12" customHeight="1">
      <c r="A33" s="44">
        <v>1895</v>
      </c>
      <c r="B33" s="45">
        <v>526</v>
      </c>
      <c r="C33" s="46">
        <f t="shared" si="2"/>
        <v>-6.5719360568383678E-2</v>
      </c>
      <c r="D33" s="47">
        <v>1948</v>
      </c>
      <c r="E33" s="48">
        <v>10114</v>
      </c>
      <c r="F33" s="49">
        <f t="shared" si="0"/>
        <v>4.2680412371133958E-2</v>
      </c>
      <c r="G33" s="44">
        <v>2001</v>
      </c>
      <c r="H33" s="50">
        <v>27823</v>
      </c>
      <c r="I33" s="46">
        <f t="shared" si="1"/>
        <v>3.6431365244924629E-2</v>
      </c>
    </row>
    <row r="34" spans="1:9" s="42" customFormat="1" ht="12" customHeight="1">
      <c r="A34" s="44">
        <v>1896</v>
      </c>
      <c r="B34" s="45">
        <v>509</v>
      </c>
      <c r="C34" s="46">
        <f t="shared" si="2"/>
        <v>-3.2319391634980987E-2</v>
      </c>
      <c r="D34" s="47">
        <v>1949</v>
      </c>
      <c r="E34" s="48">
        <v>8987</v>
      </c>
      <c r="F34" s="49">
        <f t="shared" si="0"/>
        <v>-0.11142970140399444</v>
      </c>
      <c r="G34" s="51">
        <v>2002</v>
      </c>
      <c r="H34" s="50">
        <v>27898</v>
      </c>
      <c r="I34" s="46">
        <f t="shared" si="1"/>
        <v>2.6956115444056739E-3</v>
      </c>
    </row>
    <row r="35" spans="1:9" s="42" customFormat="1" ht="12" customHeight="1">
      <c r="A35" s="44">
        <v>1897</v>
      </c>
      <c r="B35" s="45">
        <v>524</v>
      </c>
      <c r="C35" s="46">
        <f t="shared" si="2"/>
        <v>2.9469548133595369E-2</v>
      </c>
      <c r="D35" s="47">
        <v>1950</v>
      </c>
      <c r="E35" s="48">
        <v>8135</v>
      </c>
      <c r="F35" s="49">
        <f t="shared" si="0"/>
        <v>-9.4803605207521957E-2</v>
      </c>
      <c r="G35" s="51">
        <v>2003</v>
      </c>
      <c r="H35" s="50">
        <v>27380</v>
      </c>
      <c r="I35" s="46">
        <f t="shared" si="1"/>
        <v>-1.8567639257294433E-2</v>
      </c>
    </row>
    <row r="36" spans="1:9" s="42" customFormat="1" ht="12" customHeight="1">
      <c r="A36" s="44">
        <v>1898</v>
      </c>
      <c r="B36" s="45">
        <v>845</v>
      </c>
      <c r="C36" s="46">
        <f t="shared" si="2"/>
        <v>0.61259541984732824</v>
      </c>
      <c r="D36" s="47">
        <v>1951</v>
      </c>
      <c r="E36" s="48">
        <v>7548</v>
      </c>
      <c r="F36" s="49">
        <f t="shared" si="0"/>
        <v>-7.2157344806392132E-2</v>
      </c>
      <c r="G36" s="51">
        <v>2004</v>
      </c>
      <c r="H36" s="50">
        <v>26380</v>
      </c>
      <c r="I36" s="46">
        <f t="shared" si="1"/>
        <v>-3.6523009495982417E-2</v>
      </c>
    </row>
    <row r="37" spans="1:9" s="42" customFormat="1" ht="12" customHeight="1">
      <c r="A37" s="44">
        <v>1899</v>
      </c>
      <c r="B37" s="45">
        <v>874</v>
      </c>
      <c r="C37" s="46">
        <f t="shared" si="2"/>
        <v>3.4319526627218933E-2</v>
      </c>
      <c r="D37" s="47">
        <v>1952</v>
      </c>
      <c r="E37" s="48">
        <v>7483</v>
      </c>
      <c r="F37" s="49">
        <f t="shared" si="0"/>
        <v>-8.6115527291997784E-3</v>
      </c>
      <c r="G37" s="51">
        <v>2005</v>
      </c>
      <c r="H37" s="50">
        <v>25741</v>
      </c>
      <c r="I37" s="46">
        <f t="shared" si="1"/>
        <v>-2.4222896133434424E-2</v>
      </c>
    </row>
    <row r="38" spans="1:9" s="42" customFormat="1" ht="12" customHeight="1">
      <c r="A38" s="44">
        <v>1900</v>
      </c>
      <c r="B38" s="45">
        <v>1062</v>
      </c>
      <c r="C38" s="46">
        <f t="shared" si="2"/>
        <v>0.21510297482837526</v>
      </c>
      <c r="D38" s="47">
        <v>1953</v>
      </c>
      <c r="E38" s="48">
        <v>7780</v>
      </c>
      <c r="F38" s="49">
        <f t="shared" si="0"/>
        <v>3.9689963918214666E-2</v>
      </c>
      <c r="G38" s="51">
        <v>2006</v>
      </c>
      <c r="H38" s="50">
        <v>25462</v>
      </c>
      <c r="I38" s="46">
        <f t="shared" si="1"/>
        <v>-1.0838739753700311E-2</v>
      </c>
    </row>
    <row r="39" spans="1:9" s="42" customFormat="1" ht="12" customHeight="1">
      <c r="A39" s="44">
        <v>1901</v>
      </c>
      <c r="B39" s="45">
        <v>1153</v>
      </c>
      <c r="C39" s="46">
        <f t="shared" si="2"/>
        <v>8.5687382297551684E-2</v>
      </c>
      <c r="D39" s="47">
        <v>1954</v>
      </c>
      <c r="E39" s="48">
        <v>8308</v>
      </c>
      <c r="F39" s="49">
        <f t="shared" si="0"/>
        <v>6.7866323907455062E-2</v>
      </c>
      <c r="G39" s="51">
        <v>2007</v>
      </c>
      <c r="H39" s="50">
        <v>26160</v>
      </c>
      <c r="I39" s="46">
        <f t="shared" si="1"/>
        <v>2.7413400361322671E-2</v>
      </c>
    </row>
    <row r="40" spans="1:9" s="42" customFormat="1" ht="12" customHeight="1">
      <c r="A40" s="44">
        <v>1902</v>
      </c>
      <c r="B40" s="45">
        <v>1254</v>
      </c>
      <c r="C40" s="46">
        <f t="shared" si="2"/>
        <v>8.759757155247172E-2</v>
      </c>
      <c r="D40" s="47">
        <v>1955</v>
      </c>
      <c r="E40" s="48">
        <v>9176</v>
      </c>
      <c r="F40" s="49">
        <f t="shared" si="0"/>
        <v>0.10447761194029859</v>
      </c>
      <c r="G40" s="51">
        <v>2008</v>
      </c>
      <c r="H40" s="50">
        <v>26856</v>
      </c>
      <c r="I40" s="46">
        <f t="shared" si="1"/>
        <v>2.6605504587156048E-2</v>
      </c>
    </row>
    <row r="41" spans="1:9" s="42" customFormat="1" ht="12" customHeight="1">
      <c r="A41" s="44">
        <v>1903</v>
      </c>
      <c r="B41" s="45">
        <v>1334</v>
      </c>
      <c r="C41" s="46">
        <f t="shared" si="2"/>
        <v>6.3795853269537517E-2</v>
      </c>
      <c r="D41" s="47">
        <v>1956</v>
      </c>
      <c r="E41" s="48">
        <v>9673</v>
      </c>
      <c r="F41" s="49">
        <f t="shared" si="0"/>
        <v>5.4163034001743604E-2</v>
      </c>
      <c r="G41" s="51">
        <v>2009</v>
      </c>
      <c r="H41" s="50">
        <v>27945</v>
      </c>
      <c r="I41" s="46">
        <f t="shared" si="1"/>
        <v>4.0549597855227937E-2</v>
      </c>
    </row>
    <row r="42" spans="1:9" s="42" customFormat="1" ht="12" customHeight="1">
      <c r="A42" s="44">
        <v>1904</v>
      </c>
      <c r="B42" s="45">
        <v>1326</v>
      </c>
      <c r="C42" s="46">
        <f t="shared" si="2"/>
        <v>-5.9970014992504206E-3</v>
      </c>
      <c r="D42" s="47">
        <v>1957</v>
      </c>
      <c r="E42" s="48">
        <v>9826</v>
      </c>
      <c r="F42" s="49">
        <f t="shared" si="0"/>
        <v>1.5817223198594021E-2</v>
      </c>
      <c r="G42" s="51">
        <v>2010</v>
      </c>
      <c r="H42" s="50">
        <v>28682</v>
      </c>
      <c r="I42" s="46">
        <f t="shared" si="1"/>
        <v>2.6373233136518071E-2</v>
      </c>
    </row>
    <row r="43" spans="1:9" s="42" customFormat="1" ht="12" customHeight="1">
      <c r="A43" s="44">
        <v>1905</v>
      </c>
      <c r="B43" s="45">
        <v>1369</v>
      </c>
      <c r="C43" s="46">
        <f t="shared" si="2"/>
        <v>3.2428355957767829E-2</v>
      </c>
      <c r="D43" s="47">
        <v>1958</v>
      </c>
      <c r="E43" s="48">
        <v>9503</v>
      </c>
      <c r="F43" s="49">
        <f t="shared" si="0"/>
        <v>-3.2871972318339049E-2</v>
      </c>
      <c r="G43" s="51">
        <v>2011</v>
      </c>
      <c r="H43" s="50">
        <v>29887</v>
      </c>
      <c r="I43" s="46">
        <f t="shared" si="1"/>
        <v>4.2012411965692831E-2</v>
      </c>
    </row>
    <row r="44" spans="1:9" s="42" customFormat="1" ht="12" customHeight="1">
      <c r="A44" s="44">
        <v>1906</v>
      </c>
      <c r="B44" s="45">
        <v>1595</v>
      </c>
      <c r="C44" s="46">
        <f t="shared" si="2"/>
        <v>0.16508400292184078</v>
      </c>
      <c r="D44" s="47">
        <v>1959</v>
      </c>
      <c r="E44" s="48">
        <v>9252</v>
      </c>
      <c r="F44" s="49">
        <f t="shared" si="0"/>
        <v>-2.6412711775228859E-2</v>
      </c>
      <c r="G44" s="51">
        <v>2012</v>
      </c>
      <c r="H44" s="50">
        <v>31040</v>
      </c>
      <c r="I44" s="46">
        <f t="shared" si="1"/>
        <v>3.8578646234148639E-2</v>
      </c>
    </row>
    <row r="45" spans="1:9" s="42" customFormat="1" ht="12" customHeight="1">
      <c r="A45" s="44">
        <v>1907</v>
      </c>
      <c r="B45" s="45">
        <v>1683</v>
      </c>
      <c r="C45" s="46">
        <f t="shared" si="2"/>
        <v>5.5172413793103559E-2</v>
      </c>
      <c r="D45" s="47">
        <v>1960</v>
      </c>
      <c r="E45" s="48">
        <v>9726</v>
      </c>
      <c r="F45" s="49">
        <f t="shared" si="0"/>
        <v>5.1232166018158276E-2</v>
      </c>
      <c r="G45" s="44">
        <v>2013</v>
      </c>
      <c r="H45" s="50">
        <v>33241</v>
      </c>
      <c r="I45" s="46">
        <f t="shared" si="1"/>
        <v>7.0908505154639201E-2</v>
      </c>
    </row>
    <row r="46" spans="1:9" s="42" customFormat="1" ht="12" customHeight="1">
      <c r="A46" s="44">
        <v>1908</v>
      </c>
      <c r="B46" s="45">
        <v>1766</v>
      </c>
      <c r="C46" s="46">
        <f t="shared" si="2"/>
        <v>4.9316696375519831E-2</v>
      </c>
      <c r="D46" s="47">
        <v>1961</v>
      </c>
      <c r="E46" s="48">
        <v>10413</v>
      </c>
      <c r="F46" s="49">
        <f t="shared" si="0"/>
        <v>7.0635410240592167E-2</v>
      </c>
      <c r="G46" s="44">
        <v>2014</v>
      </c>
      <c r="H46" s="50">
        <v>34732</v>
      </c>
      <c r="I46" s="46">
        <f t="shared" ref="I46" si="3">(H46/H45)-1</f>
        <v>4.485424626214618E-2</v>
      </c>
    </row>
    <row r="47" spans="1:9" s="42" customFormat="1" ht="12" customHeight="1">
      <c r="A47" s="44">
        <v>1909</v>
      </c>
      <c r="B47" s="45">
        <v>1590</v>
      </c>
      <c r="C47" s="46">
        <f t="shared" si="2"/>
        <v>-9.9660249150622882E-2</v>
      </c>
      <c r="D47" s="47">
        <v>1962</v>
      </c>
      <c r="E47" s="48">
        <v>10887</v>
      </c>
      <c r="F47" s="49">
        <f t="shared" si="0"/>
        <v>4.5520023048112979E-2</v>
      </c>
      <c r="G47" s="44">
        <v>2015</v>
      </c>
      <c r="H47" s="50">
        <v>36001</v>
      </c>
      <c r="I47" s="46">
        <f t="shared" ref="I47:I48" si="4">(H47/H46)-1</f>
        <v>3.653691120580449E-2</v>
      </c>
    </row>
    <row r="48" spans="1:9" s="42" customFormat="1" ht="12" customHeight="1">
      <c r="A48" s="44">
        <v>1910</v>
      </c>
      <c r="B48" s="45">
        <v>1562</v>
      </c>
      <c r="C48" s="46">
        <f t="shared" si="2"/>
        <v>-1.7610062893081757E-2</v>
      </c>
      <c r="D48" s="47">
        <v>1963</v>
      </c>
      <c r="E48" s="48">
        <v>11517</v>
      </c>
      <c r="F48" s="49">
        <f t="shared" si="0"/>
        <v>5.786718104160915E-2</v>
      </c>
      <c r="G48" s="44">
        <v>2016</v>
      </c>
      <c r="H48" s="50">
        <v>36660</v>
      </c>
      <c r="I48" s="46">
        <f t="shared" si="4"/>
        <v>1.8305047082025405E-2</v>
      </c>
    </row>
    <row r="49" spans="1:10" s="42" customFormat="1" ht="12" customHeight="1">
      <c r="A49" s="44">
        <v>1911</v>
      </c>
      <c r="B49" s="45">
        <v>1800</v>
      </c>
      <c r="C49" s="46">
        <f t="shared" si="2"/>
        <v>0.15236875800256078</v>
      </c>
      <c r="D49" s="47">
        <v>1964</v>
      </c>
      <c r="E49" s="48">
        <v>12451</v>
      </c>
      <c r="F49" s="49">
        <f t="shared" si="0"/>
        <v>8.1097508031605425E-2</v>
      </c>
      <c r="G49" s="44">
        <v>2017</v>
      </c>
      <c r="H49" s="50">
        <v>35993</v>
      </c>
      <c r="I49" s="46">
        <f t="shared" ref="I49" si="5">(H49/H48)-1</f>
        <v>-1.819421713038738E-2</v>
      </c>
    </row>
    <row r="50" spans="1:10" s="42" customFormat="1" ht="12" customHeight="1">
      <c r="A50" s="44">
        <v>1912</v>
      </c>
      <c r="B50" s="45">
        <v>1830</v>
      </c>
      <c r="C50" s="46">
        <f t="shared" si="2"/>
        <v>1.6666666666666607E-2</v>
      </c>
      <c r="D50" s="47">
        <v>1965</v>
      </c>
      <c r="E50" s="48">
        <v>14014</v>
      </c>
      <c r="F50" s="49">
        <f t="shared" si="0"/>
        <v>0.12553208577624297</v>
      </c>
      <c r="G50" s="44">
        <v>2018</v>
      </c>
      <c r="H50" s="50">
        <v>34992</v>
      </c>
      <c r="I50" s="46">
        <f t="shared" ref="I50:I57" si="6">(H50/H49)-1</f>
        <v>-2.7810963242852815E-2</v>
      </c>
    </row>
    <row r="51" spans="1:10" s="42" customFormat="1" ht="12" customHeight="1">
      <c r="A51" s="44">
        <v>1913</v>
      </c>
      <c r="B51" s="45">
        <v>1936</v>
      </c>
      <c r="C51" s="46">
        <f t="shared" si="2"/>
        <v>5.7923497267759583E-2</v>
      </c>
      <c r="D51" s="47">
        <v>1966</v>
      </c>
      <c r="E51" s="48">
        <v>15183</v>
      </c>
      <c r="F51" s="49">
        <f>(E51/E50)-1</f>
        <v>8.3416583416583423E-2</v>
      </c>
      <c r="G51" s="44">
        <v>2019</v>
      </c>
      <c r="H51" s="50">
        <v>33391</v>
      </c>
      <c r="I51" s="46">
        <f t="shared" si="6"/>
        <v>-4.5753315043438492E-2</v>
      </c>
    </row>
    <row r="52" spans="1:10" s="42" customFormat="1" ht="12" customHeight="1">
      <c r="A52" s="44">
        <v>1914</v>
      </c>
      <c r="B52" s="45">
        <v>2108</v>
      </c>
      <c r="C52" s="46">
        <f t="shared" si="2"/>
        <v>8.8842975206611552E-2</v>
      </c>
      <c r="D52" s="47">
        <v>1967</v>
      </c>
      <c r="E52" s="48">
        <v>16841</v>
      </c>
      <c r="F52" s="49">
        <f>(E52/E51)-1</f>
        <v>0.10920108015543706</v>
      </c>
      <c r="G52" s="44">
        <v>2020</v>
      </c>
      <c r="H52" s="50">
        <v>31825</v>
      </c>
      <c r="I52" s="46">
        <f t="shared" si="6"/>
        <v>-4.6898864963612952E-2</v>
      </c>
    </row>
    <row r="53" spans="1:10" s="42" customFormat="1" ht="12" customHeight="1">
      <c r="A53" s="44">
        <v>1915</v>
      </c>
      <c r="B53" s="45">
        <v>2511</v>
      </c>
      <c r="C53" s="46">
        <f t="shared" si="2"/>
        <v>0.19117647058823528</v>
      </c>
      <c r="D53" s="47">
        <v>1968</v>
      </c>
      <c r="E53" s="48">
        <v>18083</v>
      </c>
      <c r="F53" s="49">
        <f>(E53/E52)-1</f>
        <v>7.3748589751202465E-2</v>
      </c>
      <c r="G53" s="44">
        <v>2021</v>
      </c>
      <c r="H53" s="50">
        <v>30708</v>
      </c>
      <c r="I53" s="46">
        <f t="shared" si="6"/>
        <v>-3.5098193244304743E-2</v>
      </c>
    </row>
    <row r="54" spans="1:10" s="42" customFormat="1" ht="12" customHeight="1">
      <c r="A54" s="44">
        <v>1916</v>
      </c>
      <c r="B54" s="45">
        <v>2562</v>
      </c>
      <c r="C54" s="46">
        <f t="shared" si="2"/>
        <v>2.0310633213858953E-2</v>
      </c>
      <c r="D54" s="47">
        <v>1969</v>
      </c>
      <c r="E54" s="48">
        <v>19172</v>
      </c>
      <c r="F54" s="49">
        <f>(E54/E53)-1</f>
        <v>6.0222308245313272E-2</v>
      </c>
      <c r="G54" s="44">
        <v>2022</v>
      </c>
      <c r="H54" s="50">
        <v>29969</v>
      </c>
      <c r="I54" s="46">
        <f t="shared" si="6"/>
        <v>-2.4065390126351449E-2</v>
      </c>
      <c r="J54" s="42" t="s">
        <v>5</v>
      </c>
    </row>
    <row r="55" spans="1:10" s="42" customFormat="1" ht="12" customHeight="1">
      <c r="A55" s="44">
        <v>1917</v>
      </c>
      <c r="B55" s="45">
        <v>2091</v>
      </c>
      <c r="C55" s="46">
        <f>(B55/B54)-1</f>
        <v>-0.18384074941451989</v>
      </c>
      <c r="D55" s="47">
        <v>1970</v>
      </c>
      <c r="E55" s="48">
        <v>19620</v>
      </c>
      <c r="F55" s="49">
        <f>(E55/E54)-1</f>
        <v>2.3367410807427547E-2</v>
      </c>
      <c r="G55" s="44">
        <v>2023</v>
      </c>
      <c r="H55" s="50">
        <v>30177</v>
      </c>
      <c r="I55" s="46">
        <f t="shared" si="6"/>
        <v>6.9405051886950453E-3</v>
      </c>
    </row>
    <row r="56" spans="1:10" s="42" customFormat="1" ht="12" customHeight="1">
      <c r="A56" s="44">
        <v>1918</v>
      </c>
      <c r="B56" s="45">
        <v>2944</v>
      </c>
      <c r="C56" s="46">
        <f>(B56/B55)-1</f>
        <v>0.40793878527020566</v>
      </c>
      <c r="D56" s="47">
        <v>1971</v>
      </c>
      <c r="E56" s="48">
        <v>19274</v>
      </c>
      <c r="F56" s="49">
        <f t="shared" ref="F56" si="7">(E56/E55)-1</f>
        <v>-1.7635066258919418E-2</v>
      </c>
      <c r="G56" s="44">
        <v>2024</v>
      </c>
      <c r="H56" s="50">
        <v>30432</v>
      </c>
      <c r="I56" s="46">
        <f t="shared" si="6"/>
        <v>8.4501441495179463E-3</v>
      </c>
    </row>
    <row r="57" spans="1:10" s="42" customFormat="1" ht="12" customHeight="1">
      <c r="A57" s="44">
        <v>1919</v>
      </c>
      <c r="B57" s="45">
        <v>3147</v>
      </c>
      <c r="C57" s="46">
        <f>(B57/B56)-1</f>
        <v>6.8953804347826164E-2</v>
      </c>
      <c r="D57" s="47">
        <v>1972</v>
      </c>
      <c r="E57" s="48">
        <v>19206</v>
      </c>
      <c r="F57" s="49">
        <f>(E57/E56)-1</f>
        <v>-3.5280689011103483E-3</v>
      </c>
      <c r="G57" s="72">
        <v>2025</v>
      </c>
      <c r="H57" s="74">
        <v>31105</v>
      </c>
      <c r="I57" s="46">
        <f t="shared" si="6"/>
        <v>2.2114879074658145E-2</v>
      </c>
    </row>
    <row r="58" spans="1:10" s="42" customFormat="1" ht="12" customHeight="1">
      <c r="A58" s="56">
        <v>1920</v>
      </c>
      <c r="B58" s="57">
        <v>3584</v>
      </c>
      <c r="C58" s="58">
        <f>(B58/B57)-1</f>
        <v>0.13886240864315225</v>
      </c>
      <c r="D58" s="69">
        <v>1973</v>
      </c>
      <c r="E58" s="70">
        <v>19267</v>
      </c>
      <c r="F58" s="71">
        <f>(E58/E57)-1</f>
        <v>3.1760908049567327E-3</v>
      </c>
      <c r="G58" s="73"/>
      <c r="H58" s="75"/>
      <c r="I58" s="73"/>
    </row>
    <row r="59" spans="1:10" ht="14.25" customHeight="1">
      <c r="A59" s="62" t="s">
        <v>6</v>
      </c>
      <c r="B59" s="62"/>
      <c r="C59" s="62"/>
      <c r="D59" s="62"/>
      <c r="E59" s="62"/>
      <c r="F59" s="62"/>
      <c r="G59" s="68"/>
      <c r="H59" s="68"/>
      <c r="I59" s="68"/>
      <c r="J59" s="54"/>
    </row>
    <row r="60" spans="1:10" ht="15" customHeight="1">
      <c r="A60" s="62" t="s">
        <v>7</v>
      </c>
      <c r="B60" s="62"/>
      <c r="C60" s="62"/>
      <c r="D60" s="55"/>
      <c r="E60" s="55"/>
      <c r="F60" s="55"/>
    </row>
    <row r="61" spans="1:10" ht="5.25" customHeight="1">
      <c r="A61" s="62"/>
      <c r="B61" s="62"/>
      <c r="C61" s="62"/>
      <c r="D61" s="68"/>
      <c r="E61" s="68"/>
      <c r="F61" s="68"/>
    </row>
    <row r="62" spans="1:10" ht="15" customHeight="1">
      <c r="A62" s="55" t="s">
        <v>8</v>
      </c>
      <c r="B62" s="55"/>
      <c r="C62" s="55"/>
      <c r="J62" s="55"/>
    </row>
    <row r="63" spans="1:10" s="63" customFormat="1" ht="15" customHeight="1">
      <c r="A63" s="68" t="s">
        <v>9</v>
      </c>
      <c r="B63" s="68"/>
      <c r="C63" s="68"/>
      <c r="D63"/>
      <c r="E63"/>
      <c r="F63"/>
      <c r="G63"/>
      <c r="H63"/>
      <c r="I63"/>
    </row>
  </sheetData>
  <mergeCells count="3">
    <mergeCell ref="A2:I2"/>
    <mergeCell ref="A3:I3"/>
    <mergeCell ref="A5:I5"/>
  </mergeCells>
  <pageMargins left="0.5" right="0.5" top="0.5" bottom="0.5" header="0.3" footer="0.3"/>
  <pageSetup scale="96" orientation="portrait" r:id="rId1"/>
  <headerFooter>
    <oddFooter xml:space="preserve">&amp;L&amp;"Berkeley,Regular"&amp;9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Fall Enroll-1868</vt:lpstr>
      <vt:lpstr>Enrollment Over Time</vt:lpstr>
      <vt:lpstr>_1868_1895</vt:lpstr>
      <vt:lpstr>'Enrollment Over Time'!Print_Area</vt:lpstr>
      <vt:lpstr>'Fall Enroll-1868'!Print_Area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Bergmann, Robert C [I RES]</dc:creator>
  <cp:lastModifiedBy>Andringa, Chris [I RES]</cp:lastModifiedBy>
  <cp:lastPrinted>2024-10-25T16:00:37Z</cp:lastPrinted>
  <dcterms:created xsi:type="dcterms:W3CDTF">1998-09-29T21:34:33Z</dcterms:created>
  <dcterms:modified xsi:type="dcterms:W3CDTF">2025-09-26T19:10:54Z</dcterms:modified>
</cp:coreProperties>
</file>